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firstSheet="8" activeTab="8"/>
  </bookViews>
  <sheets>
    <sheet name="на 1.01.25" sheetId="4" r:id="rId1"/>
    <sheet name="на 1.02.205" sheetId="17" r:id="rId2"/>
    <sheet name="на 1 марта" sheetId="18" r:id="rId3"/>
    <sheet name="на 1 апреля" sheetId="19" r:id="rId4"/>
    <sheet name="на 1 мая" sheetId="22" r:id="rId5"/>
    <sheet name="На 1 июля " sheetId="21" r:id="rId6"/>
    <sheet name="на 1 июня" sheetId="20" r:id="rId7"/>
    <sheet name="на 1 августа" sheetId="23" r:id="rId8"/>
    <sheet name="Мониторинг" sheetId="16" r:id="rId9"/>
    <sheet name="Лист3" sheetId="25" r:id="rId10"/>
  </sheets>
  <calcPr calcId="124519" iterate="1"/>
</workbook>
</file>

<file path=xl/calcChain.xml><?xml version="1.0" encoding="utf-8"?>
<calcChain xmlns="http://schemas.openxmlformats.org/spreadsheetml/2006/main">
  <c r="C15" i="23"/>
  <c r="B15"/>
  <c r="C15" i="22"/>
  <c r="B15"/>
  <c r="C15" i="21"/>
  <c r="B15"/>
  <c r="C15" i="20"/>
  <c r="B15"/>
  <c r="L5" i="16"/>
  <c r="L7"/>
  <c r="L9"/>
  <c r="L11"/>
  <c r="L13"/>
  <c r="L15"/>
  <c r="L17"/>
  <c r="L19"/>
  <c r="L21"/>
  <c r="L23"/>
  <c r="L25"/>
  <c r="L27"/>
  <c r="L4"/>
  <c r="C14" i="19"/>
  <c r="B14"/>
  <c r="C14" i="18"/>
  <c r="B14"/>
  <c r="C14" i="17"/>
  <c r="B14"/>
  <c r="K26" i="16"/>
  <c r="B12"/>
  <c r="C14" i="4"/>
  <c r="B14"/>
  <c r="C6" i="16"/>
  <c r="D6"/>
  <c r="E6"/>
  <c r="F6"/>
  <c r="G6"/>
  <c r="H6"/>
  <c r="I6"/>
  <c r="J6"/>
  <c r="K6"/>
  <c r="B6"/>
  <c r="C28"/>
  <c r="D28"/>
  <c r="E28"/>
  <c r="F28"/>
  <c r="G28"/>
  <c r="H28"/>
  <c r="I28"/>
  <c r="J28"/>
  <c r="K28"/>
  <c r="B28"/>
  <c r="C26"/>
  <c r="D26"/>
  <c r="E26"/>
  <c r="F26"/>
  <c r="G26"/>
  <c r="H26"/>
  <c r="I26"/>
  <c r="J26"/>
  <c r="B26"/>
  <c r="K24"/>
  <c r="C24"/>
  <c r="D24"/>
  <c r="E24"/>
  <c r="F24"/>
  <c r="G24"/>
  <c r="H24"/>
  <c r="I24"/>
  <c r="J24"/>
  <c r="B24"/>
  <c r="C22"/>
  <c r="D22"/>
  <c r="E22"/>
  <c r="F22"/>
  <c r="G22"/>
  <c r="H22"/>
  <c r="I22"/>
  <c r="J22"/>
  <c r="K22"/>
  <c r="B22"/>
  <c r="C20"/>
  <c r="D20"/>
  <c r="E20"/>
  <c r="F20"/>
  <c r="G20"/>
  <c r="H20"/>
  <c r="I20"/>
  <c r="J20"/>
  <c r="K20"/>
  <c r="B20"/>
  <c r="K18"/>
  <c r="C18"/>
  <c r="D18"/>
  <c r="E18"/>
  <c r="F18"/>
  <c r="G18"/>
  <c r="H18"/>
  <c r="I18"/>
  <c r="J18"/>
  <c r="B18"/>
  <c r="C16"/>
  <c r="D16"/>
  <c r="E16"/>
  <c r="F16"/>
  <c r="G16"/>
  <c r="H16"/>
  <c r="I16"/>
  <c r="J16"/>
  <c r="K16"/>
  <c r="B16"/>
  <c r="C14"/>
  <c r="D14"/>
  <c r="E14"/>
  <c r="F14"/>
  <c r="G14"/>
  <c r="H14"/>
  <c r="I14"/>
  <c r="J14"/>
  <c r="K14"/>
  <c r="B14"/>
  <c r="C12"/>
  <c r="D12"/>
  <c r="E12"/>
  <c r="F12"/>
  <c r="G12"/>
  <c r="H12"/>
  <c r="I12"/>
  <c r="J12"/>
  <c r="K12"/>
  <c r="C10"/>
  <c r="D10"/>
  <c r="E10"/>
  <c r="F10"/>
  <c r="G10"/>
  <c r="H10"/>
  <c r="I10"/>
  <c r="J10"/>
  <c r="K10"/>
  <c r="C8"/>
  <c r="D8"/>
  <c r="E8"/>
  <c r="F8"/>
  <c r="G8"/>
  <c r="H8"/>
  <c r="I8"/>
  <c r="J8"/>
  <c r="K8"/>
  <c r="B8"/>
  <c r="B10"/>
  <c r="L10" l="1"/>
  <c r="L8"/>
  <c r="L6"/>
  <c r="L28"/>
  <c r="L26"/>
  <c r="L24"/>
  <c r="L22"/>
  <c r="L20"/>
  <c r="L18"/>
  <c r="L16"/>
  <c r="L12"/>
  <c r="L14"/>
</calcChain>
</file>

<file path=xl/sharedStrings.xml><?xml version="1.0" encoding="utf-8"?>
<sst xmlns="http://schemas.openxmlformats.org/spreadsheetml/2006/main" count="217" uniqueCount="48">
  <si>
    <t>наименование налога</t>
  </si>
  <si>
    <t>сумма, руб.</t>
  </si>
  <si>
    <t>Общаяя сумма задолженности</t>
  </si>
  <si>
    <t>Недоимка</t>
  </si>
  <si>
    <t>НДФЛ</t>
  </si>
  <si>
    <t xml:space="preserve">Задолженность в  бюджет </t>
  </si>
  <si>
    <t>УСН</t>
  </si>
  <si>
    <t>ЕНВД</t>
  </si>
  <si>
    <t>ЕСХН</t>
  </si>
  <si>
    <t>Патент</t>
  </si>
  <si>
    <t>Налог на имущество физ.лиц</t>
  </si>
  <si>
    <t>Земельный налог с организаций</t>
  </si>
  <si>
    <t>Земельный налог с физ.лиц</t>
  </si>
  <si>
    <t>ИТОГО</t>
  </si>
  <si>
    <t>Герасимова Т.Н.</t>
  </si>
  <si>
    <r>
      <t>краевой бюджет,</t>
    </r>
    <r>
      <rPr>
        <strike/>
        <sz val="11"/>
        <color theme="1"/>
        <rFont val="Calibri"/>
        <family val="2"/>
        <charset val="204"/>
        <scheme val="minor"/>
      </rPr>
      <t>%</t>
    </r>
  </si>
  <si>
    <t>местный бюджет, %</t>
  </si>
  <si>
    <t>Х</t>
  </si>
  <si>
    <t>месяц</t>
  </si>
  <si>
    <t>Налог на имущество физ. Лиц</t>
  </si>
  <si>
    <t>Земельный налог сорганизаций</t>
  </si>
  <si>
    <t>Земельный налог с физ. Лиц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</si>
  <si>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</si>
  <si>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</si>
  <si>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</si>
  <si>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</si>
  <si>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</si>
  <si>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</si>
  <si>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</si>
  <si>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</si>
  <si>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</si>
  <si>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</si>
  <si>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</si>
  <si>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</si>
  <si>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Госпошлина</t>
  </si>
  <si>
    <t>по состоянию на 1.01.2025</t>
  </si>
  <si>
    <t>по состоянию на 1.02.2025</t>
  </si>
  <si>
    <t>Снижение (-), рост(+) по сравнению с предыдущим месяцем</t>
  </si>
  <si>
    <t>*** В задолженность кроме недоимки входит неурегулированная задолженность,  остаток задолженности, приостановленной к взысканию, остаток непогашенной рестрктурируемой задолженности и сумма непогашеной отсрочки (рассрочки).</t>
  </si>
  <si>
    <t>по состоянию на 1.03.2025</t>
  </si>
  <si>
    <t>по состоянию на 1.04.2025</t>
  </si>
  <si>
    <t>Туристический налог</t>
  </si>
  <si>
    <t>по состоянию на 1.06.2025</t>
  </si>
  <si>
    <t>по состоянию на 1.07.2025</t>
  </si>
  <si>
    <t>по состоянию на 1.05.2025</t>
  </si>
  <si>
    <t>по состоянию на 1.08.2025</t>
  </si>
  <si>
    <t>МОНИТОРИНГ НЕДОИМКИ по НАЛОГАМ       Муниципальный округ Панкрушихинский район Алтайского края</t>
  </si>
  <si>
    <t>на 1.01.2026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</si>
</sst>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trike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2" fontId="0" fillId="0" borderId="0" xfId="0" applyNumberFormat="1" applyAlignment="1">
      <alignment vertical="justify"/>
    </xf>
    <xf numFmtId="0" fontId="0" fillId="0" borderId="1" xfId="0" applyBorder="1"/>
    <xf numFmtId="2" fontId="0" fillId="0" borderId="1" xfId="0" applyNumberFormat="1" applyBorder="1" applyAlignment="1">
      <alignment vertical="justify"/>
    </xf>
    <xf numFmtId="4" fontId="0" fillId="0" borderId="0" xfId="0" applyNumberFormat="1"/>
    <xf numFmtId="2" fontId="1" fillId="0" borderId="1" xfId="0" applyNumberFormat="1" applyFont="1" applyBorder="1" applyAlignment="1">
      <alignment horizontal="right" vertical="justify"/>
    </xf>
    <xf numFmtId="0" fontId="0" fillId="0" borderId="1" xfId="0" applyBorder="1" applyAlignment="1">
      <alignment horizontal="center" vertical="justify"/>
    </xf>
    <xf numFmtId="0" fontId="1" fillId="0" borderId="1" xfId="0" applyFont="1" applyBorder="1" applyAlignment="1">
      <alignment horizontal="center"/>
    </xf>
    <xf numFmtId="0" fontId="3" fillId="0" borderId="0" xfId="0" applyFont="1"/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justify"/>
    </xf>
    <xf numFmtId="4" fontId="0" fillId="2" borderId="1" xfId="0" applyNumberForma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vertical="justify"/>
    </xf>
    <xf numFmtId="0" fontId="5" fillId="0" borderId="1" xfId="0" applyFont="1" applyBorder="1"/>
    <xf numFmtId="4" fontId="5" fillId="0" borderId="1" xfId="0" applyNumberFormat="1" applyFont="1" applyBorder="1"/>
    <xf numFmtId="4" fontId="4" fillId="0" borderId="1" xfId="0" applyNumberFormat="1" applyFont="1" applyBorder="1"/>
    <xf numFmtId="0" fontId="4" fillId="2" borderId="1" xfId="0" applyFont="1" applyFill="1" applyBorder="1" applyAlignment="1">
      <alignment vertical="justify"/>
    </xf>
    <xf numFmtId="4" fontId="4" fillId="2" borderId="1" xfId="0" applyNumberFormat="1" applyFont="1" applyFill="1" applyBorder="1"/>
    <xf numFmtId="0" fontId="1" fillId="0" borderId="0" xfId="0" applyFont="1"/>
    <xf numFmtId="0" fontId="5" fillId="3" borderId="1" xfId="0" applyFont="1" applyFill="1" applyBorder="1" applyAlignment="1">
      <alignment vertical="top"/>
    </xf>
    <xf numFmtId="2" fontId="0" fillId="0" borderId="0" xfId="0" applyNumberFormat="1" applyAlignment="1">
      <alignment horizontal="left"/>
    </xf>
    <xf numFmtId="2" fontId="0" fillId="0" borderId="0" xfId="0" applyNumberFormat="1" applyAlignment="1">
      <alignment vertical="justify"/>
    </xf>
    <xf numFmtId="2" fontId="0" fillId="0" borderId="0" xfId="0" applyNumberFormat="1" applyAlignment="1">
      <alignment vertical="justify"/>
    </xf>
    <xf numFmtId="2" fontId="0" fillId="0" borderId="0" xfId="0" applyNumberFormat="1" applyAlignment="1">
      <alignment vertical="justify"/>
    </xf>
    <xf numFmtId="0" fontId="4" fillId="0" borderId="2" xfId="0" applyFont="1" applyBorder="1" applyAlignment="1">
      <alignment vertical="justify"/>
    </xf>
    <xf numFmtId="0" fontId="1" fillId="0" borderId="3" xfId="0" applyFont="1" applyBorder="1"/>
    <xf numFmtId="4" fontId="1" fillId="0" borderId="4" xfId="0" applyNumberFormat="1" applyFont="1" applyBorder="1"/>
    <xf numFmtId="4" fontId="1" fillId="2" borderId="4" xfId="0" applyNumberFormat="1" applyFont="1" applyFill="1" applyBorder="1"/>
    <xf numFmtId="4" fontId="1" fillId="3" borderId="4" xfId="0" applyNumberFormat="1" applyFont="1" applyFill="1" applyBorder="1"/>
    <xf numFmtId="2" fontId="0" fillId="0" borderId="0" xfId="0" applyNumberFormat="1" applyAlignment="1">
      <alignment vertical="justify"/>
    </xf>
    <xf numFmtId="2" fontId="0" fillId="0" borderId="0" xfId="0" applyNumberFormat="1" applyAlignment="1">
      <alignment vertical="justify"/>
    </xf>
    <xf numFmtId="2" fontId="0" fillId="0" borderId="0" xfId="0" applyNumberFormat="1" applyAlignment="1">
      <alignment vertical="justify"/>
    </xf>
    <xf numFmtId="2" fontId="0" fillId="0" borderId="0" xfId="0" applyNumberFormat="1" applyAlignment="1">
      <alignment vertical="justify"/>
    </xf>
    <xf numFmtId="0" fontId="0" fillId="0" borderId="0" xfId="0" applyAlignment="1">
      <alignment vertical="justify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6"/>
  <sheetViews>
    <sheetView workbookViewId="0">
      <selection sqref="A1:XFD1048576"/>
    </sheetView>
  </sheetViews>
  <sheetFormatPr defaultRowHeight="15"/>
  <cols>
    <col min="1" max="1" width="33.42578125" customWidth="1"/>
    <col min="2" max="2" width="16.140625" customWidth="1"/>
    <col min="3" max="3" width="18.5703125" customWidth="1"/>
  </cols>
  <sheetData>
    <row r="1" spans="1:5" ht="18.75">
      <c r="B1" s="8" t="s">
        <v>5</v>
      </c>
      <c r="C1" s="8"/>
    </row>
    <row r="2" spans="1:5" ht="18.75">
      <c r="B2" s="8" t="s">
        <v>35</v>
      </c>
      <c r="C2" s="8"/>
    </row>
    <row r="3" spans="1:5" ht="36.75" customHeight="1">
      <c r="C3" t="s">
        <v>1</v>
      </c>
    </row>
    <row r="4" spans="1:5" ht="45">
      <c r="A4" s="2" t="s">
        <v>0</v>
      </c>
      <c r="B4" s="6" t="s">
        <v>2</v>
      </c>
      <c r="C4" s="14" t="s">
        <v>3</v>
      </c>
      <c r="D4" s="6" t="s">
        <v>15</v>
      </c>
      <c r="E4" s="6" t="s">
        <v>16</v>
      </c>
    </row>
    <row r="5" spans="1:5">
      <c r="A5" s="3" t="s">
        <v>4</v>
      </c>
      <c r="B5" s="9">
        <v>1464838.81</v>
      </c>
      <c r="C5" s="15">
        <v>1435148.55</v>
      </c>
      <c r="D5" s="10">
        <v>40</v>
      </c>
      <c r="E5" s="10">
        <v>60</v>
      </c>
    </row>
    <row r="6" spans="1:5">
      <c r="A6" s="3" t="s">
        <v>6</v>
      </c>
      <c r="B6" s="9">
        <v>37734.57</v>
      </c>
      <c r="C6" s="15">
        <v>37734.57</v>
      </c>
      <c r="D6" s="10">
        <v>50</v>
      </c>
      <c r="E6" s="10">
        <v>50</v>
      </c>
    </row>
    <row r="7" spans="1:5">
      <c r="A7" s="3" t="s">
        <v>7</v>
      </c>
      <c r="B7" s="9">
        <v>6722</v>
      </c>
      <c r="C7" s="15">
        <v>5205</v>
      </c>
      <c r="D7" s="10">
        <v>0</v>
      </c>
      <c r="E7" s="10">
        <v>100</v>
      </c>
    </row>
    <row r="8" spans="1:5">
      <c r="A8" s="3" t="s">
        <v>8</v>
      </c>
      <c r="B8" s="9">
        <v>27501.81</v>
      </c>
      <c r="C8" s="15">
        <v>25500</v>
      </c>
      <c r="D8" s="10">
        <v>0</v>
      </c>
      <c r="E8" s="10">
        <v>100</v>
      </c>
    </row>
    <row r="9" spans="1:5">
      <c r="A9" s="3" t="s">
        <v>9</v>
      </c>
      <c r="B9" s="9">
        <v>4878</v>
      </c>
      <c r="C9" s="15">
        <v>4878</v>
      </c>
      <c r="D9" s="10">
        <v>0</v>
      </c>
      <c r="E9" s="10">
        <v>100</v>
      </c>
    </row>
    <row r="10" spans="1:5">
      <c r="A10" s="3" t="s">
        <v>10</v>
      </c>
      <c r="B10" s="9">
        <v>1200187.3899999999</v>
      </c>
      <c r="C10" s="15">
        <v>1199594.3899999999</v>
      </c>
      <c r="D10" s="10">
        <v>0</v>
      </c>
      <c r="E10" s="10">
        <v>100</v>
      </c>
    </row>
    <row r="11" spans="1:5">
      <c r="A11" s="3" t="s">
        <v>11</v>
      </c>
      <c r="B11" s="9">
        <v>896361.43</v>
      </c>
      <c r="C11" s="15">
        <v>631460.43000000005</v>
      </c>
      <c r="D11" s="10">
        <v>0</v>
      </c>
      <c r="E11" s="10">
        <v>100</v>
      </c>
    </row>
    <row r="12" spans="1:5">
      <c r="A12" s="3" t="s">
        <v>12</v>
      </c>
      <c r="B12" s="9">
        <v>3415936.5</v>
      </c>
      <c r="C12" s="15">
        <v>3395627.23</v>
      </c>
      <c r="D12" s="10">
        <v>0</v>
      </c>
      <c r="E12" s="10">
        <v>100</v>
      </c>
    </row>
    <row r="13" spans="1:5">
      <c r="A13" s="3" t="s">
        <v>34</v>
      </c>
      <c r="B13" s="9">
        <v>84948.71</v>
      </c>
      <c r="C13" s="15">
        <v>84948.71</v>
      </c>
      <c r="D13" s="10"/>
      <c r="E13" s="10">
        <v>0</v>
      </c>
    </row>
    <row r="14" spans="1:5">
      <c r="A14" s="5" t="s">
        <v>13</v>
      </c>
      <c r="B14" s="11">
        <f>SUM(B5:B13)</f>
        <v>7139109.2199999997</v>
      </c>
      <c r="C14" s="16">
        <f>SUM(C5:C13)</f>
        <v>6820096.8799999999</v>
      </c>
      <c r="D14" s="7" t="s">
        <v>17</v>
      </c>
      <c r="E14" s="7" t="s">
        <v>17</v>
      </c>
    </row>
    <row r="15" spans="1:5">
      <c r="A15" s="1"/>
      <c r="B15" s="12"/>
      <c r="C15" s="12"/>
      <c r="D15" s="13"/>
      <c r="E15" s="13"/>
    </row>
    <row r="16" spans="1:5">
      <c r="A16" s="1"/>
      <c r="B16" s="4"/>
      <c r="C16" s="4"/>
    </row>
    <row r="17" spans="1:3">
      <c r="A17" s="1" t="s">
        <v>14</v>
      </c>
      <c r="B17" s="4"/>
      <c r="C17" s="4"/>
    </row>
    <row r="18" spans="1:3">
      <c r="A18" s="1"/>
      <c r="B18" s="4"/>
      <c r="C18" s="4"/>
    </row>
    <row r="19" spans="1:3">
      <c r="A19" s="1"/>
      <c r="B19" s="4"/>
      <c r="C19" s="4"/>
    </row>
    <row r="20" spans="1:3">
      <c r="A20" s="1"/>
      <c r="B20" s="4"/>
      <c r="C20" s="4"/>
    </row>
    <row r="21" spans="1:3">
      <c r="A21" s="1"/>
      <c r="B21" s="4"/>
      <c r="C21" s="4"/>
    </row>
    <row r="22" spans="1:3">
      <c r="A22" s="1"/>
      <c r="B22" s="4"/>
      <c r="C22" s="4"/>
    </row>
    <row r="23" spans="1:3">
      <c r="A23" s="1"/>
      <c r="B23" s="4"/>
      <c r="C23" s="4"/>
    </row>
    <row r="24" spans="1:3">
      <c r="A24" s="1"/>
      <c r="B24" s="4"/>
      <c r="C24" s="4"/>
    </row>
    <row r="25" spans="1:3">
      <c r="A25" s="1"/>
      <c r="B25" s="4"/>
      <c r="C25" s="4"/>
    </row>
    <row r="26" spans="1:3">
      <c r="A26" s="1"/>
      <c r="B26" s="4"/>
      <c r="C26" s="4"/>
    </row>
    <row r="27" spans="1:3">
      <c r="A27" s="1"/>
      <c r="B27" s="4"/>
      <c r="C27" s="4"/>
    </row>
    <row r="28" spans="1:3">
      <c r="A28" s="1"/>
      <c r="B28" s="4"/>
      <c r="C28" s="4"/>
    </row>
    <row r="29" spans="1:3">
      <c r="A29" s="1"/>
    </row>
    <row r="30" spans="1:3">
      <c r="A30" s="1"/>
    </row>
    <row r="31" spans="1:3">
      <c r="A31" s="1"/>
    </row>
    <row r="32" spans="1: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6"/>
  <sheetViews>
    <sheetView workbookViewId="0">
      <selection sqref="A1:XFD1048576"/>
    </sheetView>
  </sheetViews>
  <sheetFormatPr defaultRowHeight="15"/>
  <cols>
    <col min="1" max="1" width="33.42578125" customWidth="1"/>
    <col min="2" max="2" width="16.140625" customWidth="1"/>
    <col min="3" max="3" width="18.5703125" customWidth="1"/>
  </cols>
  <sheetData>
    <row r="1" spans="1:5" ht="18.75">
      <c r="B1" s="8" t="s">
        <v>5</v>
      </c>
      <c r="C1" s="8"/>
    </row>
    <row r="2" spans="1:5" ht="18.75">
      <c r="B2" s="8" t="s">
        <v>36</v>
      </c>
      <c r="C2" s="8"/>
    </row>
    <row r="3" spans="1:5" ht="36.75" customHeight="1">
      <c r="C3" t="s">
        <v>1</v>
      </c>
    </row>
    <row r="4" spans="1:5" ht="45">
      <c r="A4" s="2" t="s">
        <v>0</v>
      </c>
      <c r="B4" s="6" t="s">
        <v>2</v>
      </c>
      <c r="C4" s="14" t="s">
        <v>3</v>
      </c>
      <c r="D4" s="6" t="s">
        <v>15</v>
      </c>
      <c r="E4" s="6" t="s">
        <v>16</v>
      </c>
    </row>
    <row r="5" spans="1:5">
      <c r="A5" s="3" t="s">
        <v>4</v>
      </c>
      <c r="B5" s="9">
        <v>747337.58</v>
      </c>
      <c r="C5" s="15">
        <v>715794.32</v>
      </c>
      <c r="D5" s="10">
        <v>40</v>
      </c>
      <c r="E5" s="10">
        <v>60</v>
      </c>
    </row>
    <row r="6" spans="1:5">
      <c r="A6" s="3" t="s">
        <v>6</v>
      </c>
      <c r="B6" s="9">
        <v>40407.57</v>
      </c>
      <c r="C6" s="15">
        <v>40407.57</v>
      </c>
      <c r="D6" s="10">
        <v>50</v>
      </c>
      <c r="E6" s="10">
        <v>50</v>
      </c>
    </row>
    <row r="7" spans="1:5">
      <c r="A7" s="3" t="s">
        <v>7</v>
      </c>
      <c r="B7" s="9">
        <v>6722</v>
      </c>
      <c r="C7" s="15">
        <v>5205</v>
      </c>
      <c r="D7" s="10">
        <v>0</v>
      </c>
      <c r="E7" s="10">
        <v>100</v>
      </c>
    </row>
    <row r="8" spans="1:5">
      <c r="A8" s="3" t="s">
        <v>8</v>
      </c>
      <c r="B8" s="9">
        <v>27501.81</v>
      </c>
      <c r="C8" s="15">
        <v>25500</v>
      </c>
      <c r="D8" s="10">
        <v>0</v>
      </c>
      <c r="E8" s="10">
        <v>100</v>
      </c>
    </row>
    <row r="9" spans="1:5">
      <c r="A9" s="3" t="s">
        <v>9</v>
      </c>
      <c r="B9" s="9">
        <v>418019.47</v>
      </c>
      <c r="C9" s="15">
        <v>418019.47</v>
      </c>
      <c r="D9" s="10">
        <v>0</v>
      </c>
      <c r="E9" s="10">
        <v>100</v>
      </c>
    </row>
    <row r="10" spans="1:5">
      <c r="A10" s="3" t="s">
        <v>10</v>
      </c>
      <c r="B10" s="9">
        <v>1114473.3600000001</v>
      </c>
      <c r="C10" s="15">
        <v>1113880.3600000001</v>
      </c>
      <c r="D10" s="10">
        <v>0</v>
      </c>
      <c r="E10" s="10">
        <v>100</v>
      </c>
    </row>
    <row r="11" spans="1:5">
      <c r="A11" s="3" t="s">
        <v>11</v>
      </c>
      <c r="B11" s="9">
        <v>893723.56</v>
      </c>
      <c r="C11" s="15">
        <v>628822.56000000006</v>
      </c>
      <c r="D11" s="10">
        <v>0</v>
      </c>
      <c r="E11" s="10">
        <v>100</v>
      </c>
    </row>
    <row r="12" spans="1:5">
      <c r="A12" s="3" t="s">
        <v>12</v>
      </c>
      <c r="B12" s="9">
        <v>3165491.38</v>
      </c>
      <c r="C12" s="15">
        <v>3142571.28</v>
      </c>
      <c r="D12" s="10">
        <v>0</v>
      </c>
      <c r="E12" s="10">
        <v>100</v>
      </c>
    </row>
    <row r="13" spans="1:5">
      <c r="A13" s="3" t="s">
        <v>34</v>
      </c>
      <c r="B13" s="9">
        <v>82272.08</v>
      </c>
      <c r="C13" s="15">
        <v>82272.08</v>
      </c>
      <c r="D13" s="10"/>
      <c r="E13" s="10">
        <v>0</v>
      </c>
    </row>
    <row r="14" spans="1:5">
      <c r="A14" s="5" t="s">
        <v>13</v>
      </c>
      <c r="B14" s="11">
        <f>SUM(B5:B13)</f>
        <v>6495948.8100000005</v>
      </c>
      <c r="C14" s="16">
        <f>SUM(C5:C13)</f>
        <v>6172472.6399999997</v>
      </c>
      <c r="D14" s="7" t="s">
        <v>17</v>
      </c>
      <c r="E14" s="7" t="s">
        <v>17</v>
      </c>
    </row>
    <row r="15" spans="1:5">
      <c r="A15" s="1"/>
      <c r="B15" s="12"/>
      <c r="C15" s="12"/>
      <c r="D15" s="13"/>
      <c r="E15" s="13"/>
    </row>
    <row r="16" spans="1:5" ht="42.75" customHeight="1">
      <c r="A16" s="38" t="s">
        <v>38</v>
      </c>
      <c r="B16" s="39"/>
      <c r="C16" s="39"/>
      <c r="D16" s="39"/>
      <c r="E16" s="39"/>
    </row>
    <row r="17" spans="1:3" ht="37.5" customHeight="1">
      <c r="A17" s="26" t="s">
        <v>14</v>
      </c>
      <c r="B17" s="4"/>
      <c r="C17" s="4"/>
    </row>
    <row r="18" spans="1:3">
      <c r="A18" s="1"/>
      <c r="B18" s="4"/>
      <c r="C18" s="4"/>
    </row>
    <row r="19" spans="1:3">
      <c r="A19" s="1"/>
      <c r="B19" s="4"/>
      <c r="C19" s="4"/>
    </row>
    <row r="20" spans="1:3">
      <c r="A20" s="1"/>
      <c r="B20" s="4"/>
      <c r="C20" s="4"/>
    </row>
    <row r="21" spans="1:3">
      <c r="A21" s="1"/>
      <c r="B21" s="4"/>
      <c r="C21" s="4"/>
    </row>
    <row r="22" spans="1:3">
      <c r="A22" s="1"/>
      <c r="B22" s="4"/>
      <c r="C22" s="4"/>
    </row>
    <row r="23" spans="1:3">
      <c r="A23" s="1"/>
      <c r="B23" s="4"/>
      <c r="C23" s="4"/>
    </row>
    <row r="24" spans="1:3">
      <c r="A24" s="1"/>
      <c r="B24" s="4"/>
      <c r="C24" s="4"/>
    </row>
    <row r="25" spans="1:3">
      <c r="A25" s="1"/>
      <c r="B25" s="4"/>
      <c r="C25" s="4"/>
    </row>
    <row r="26" spans="1:3">
      <c r="A26" s="1"/>
      <c r="B26" s="4"/>
      <c r="C26" s="4"/>
    </row>
    <row r="27" spans="1:3">
      <c r="A27" s="1"/>
      <c r="B27" s="4"/>
      <c r="C27" s="4"/>
    </row>
    <row r="28" spans="1:3">
      <c r="A28" s="1"/>
      <c r="B28" s="4"/>
      <c r="C28" s="4"/>
    </row>
    <row r="29" spans="1:3">
      <c r="A29" s="1"/>
    </row>
    <row r="30" spans="1:3">
      <c r="A30" s="1"/>
    </row>
    <row r="31" spans="1:3">
      <c r="A31" s="1"/>
    </row>
    <row r="32" spans="1: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</sheetData>
  <mergeCells count="1">
    <mergeCell ref="A16:E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6"/>
  <sheetViews>
    <sheetView workbookViewId="0">
      <selection sqref="A1:XFD1048576"/>
    </sheetView>
  </sheetViews>
  <sheetFormatPr defaultRowHeight="15"/>
  <cols>
    <col min="1" max="1" width="33.42578125" customWidth="1"/>
    <col min="2" max="2" width="16.140625" customWidth="1"/>
    <col min="3" max="3" width="18.5703125" customWidth="1"/>
  </cols>
  <sheetData>
    <row r="1" spans="1:5" ht="18.75">
      <c r="B1" s="8" t="s">
        <v>5</v>
      </c>
      <c r="C1" s="8"/>
    </row>
    <row r="2" spans="1:5" ht="18.75">
      <c r="B2" s="8" t="s">
        <v>39</v>
      </c>
      <c r="C2" s="8"/>
    </row>
    <row r="3" spans="1:5" ht="36.75" customHeight="1">
      <c r="C3" t="s">
        <v>1</v>
      </c>
    </row>
    <row r="4" spans="1:5" ht="45">
      <c r="A4" s="2" t="s">
        <v>0</v>
      </c>
      <c r="B4" s="6" t="s">
        <v>2</v>
      </c>
      <c r="C4" s="14" t="s">
        <v>3</v>
      </c>
      <c r="D4" s="6" t="s">
        <v>15</v>
      </c>
      <c r="E4" s="6" t="s">
        <v>16</v>
      </c>
    </row>
    <row r="5" spans="1:5">
      <c r="A5" s="3" t="s">
        <v>4</v>
      </c>
      <c r="B5" s="9">
        <v>755383.29</v>
      </c>
      <c r="C5" s="15">
        <v>723840.03</v>
      </c>
      <c r="D5" s="10">
        <v>40</v>
      </c>
      <c r="E5" s="10">
        <v>60</v>
      </c>
    </row>
    <row r="6" spans="1:5">
      <c r="A6" s="3" t="s">
        <v>6</v>
      </c>
      <c r="B6" s="9">
        <v>34424.54</v>
      </c>
      <c r="C6" s="15">
        <v>34424.54</v>
      </c>
      <c r="D6" s="10">
        <v>50</v>
      </c>
      <c r="E6" s="10">
        <v>50</v>
      </c>
    </row>
    <row r="7" spans="1:5">
      <c r="A7" s="3" t="s">
        <v>7</v>
      </c>
      <c r="B7" s="9">
        <v>5249.11</v>
      </c>
      <c r="C7" s="15">
        <v>3732.11</v>
      </c>
      <c r="D7" s="10">
        <v>0</v>
      </c>
      <c r="E7" s="10">
        <v>100</v>
      </c>
    </row>
    <row r="8" spans="1:5">
      <c r="A8" s="3" t="s">
        <v>8</v>
      </c>
      <c r="B8" s="9">
        <v>27501.81</v>
      </c>
      <c r="C8" s="15">
        <v>25500</v>
      </c>
      <c r="D8" s="10">
        <v>0</v>
      </c>
      <c r="E8" s="10">
        <v>100</v>
      </c>
    </row>
    <row r="9" spans="1:5">
      <c r="A9" s="3" t="s">
        <v>9</v>
      </c>
      <c r="B9" s="9">
        <v>62378.21</v>
      </c>
      <c r="C9" s="15">
        <v>62378.21</v>
      </c>
      <c r="D9" s="10">
        <v>0</v>
      </c>
      <c r="E9" s="10">
        <v>100</v>
      </c>
    </row>
    <row r="10" spans="1:5">
      <c r="A10" s="3" t="s">
        <v>10</v>
      </c>
      <c r="B10" s="9">
        <v>1077399.01</v>
      </c>
      <c r="C10" s="15">
        <v>1076806.01</v>
      </c>
      <c r="D10" s="10">
        <v>0</v>
      </c>
      <c r="E10" s="10">
        <v>100</v>
      </c>
    </row>
    <row r="11" spans="1:5">
      <c r="A11" s="3" t="s">
        <v>11</v>
      </c>
      <c r="B11" s="9">
        <v>1156243.45</v>
      </c>
      <c r="C11" s="15">
        <v>891342.45</v>
      </c>
      <c r="D11" s="10">
        <v>0</v>
      </c>
      <c r="E11" s="10">
        <v>100</v>
      </c>
    </row>
    <row r="12" spans="1:5">
      <c r="A12" s="3" t="s">
        <v>12</v>
      </c>
      <c r="B12" s="9">
        <v>3059677.27</v>
      </c>
      <c r="C12" s="15">
        <v>3036757.17</v>
      </c>
      <c r="D12" s="10">
        <v>0</v>
      </c>
      <c r="E12" s="10">
        <v>100</v>
      </c>
    </row>
    <row r="13" spans="1:5">
      <c r="A13" s="3" t="s">
        <v>34</v>
      </c>
      <c r="B13" s="9">
        <v>81422.080000000002</v>
      </c>
      <c r="C13" s="15">
        <v>81422.080000000002</v>
      </c>
      <c r="D13" s="10"/>
      <c r="E13" s="10">
        <v>0</v>
      </c>
    </row>
    <row r="14" spans="1:5">
      <c r="A14" s="5" t="s">
        <v>13</v>
      </c>
      <c r="B14" s="11">
        <f>SUM(B5:B13)</f>
        <v>6259678.7699999996</v>
      </c>
      <c r="C14" s="16">
        <f>SUM(C5:C13)</f>
        <v>5936202.5999999996</v>
      </c>
      <c r="D14" s="7" t="s">
        <v>17</v>
      </c>
      <c r="E14" s="7" t="s">
        <v>17</v>
      </c>
    </row>
    <row r="15" spans="1:5">
      <c r="A15" s="27"/>
      <c r="B15" s="12"/>
      <c r="C15" s="12"/>
      <c r="D15" s="13"/>
      <c r="E15" s="13"/>
    </row>
    <row r="16" spans="1:5" ht="42.75" customHeight="1">
      <c r="A16" s="38" t="s">
        <v>38</v>
      </c>
      <c r="B16" s="39"/>
      <c r="C16" s="39"/>
      <c r="D16" s="39"/>
      <c r="E16" s="39"/>
    </row>
    <row r="17" spans="1:3" ht="37.5" customHeight="1">
      <c r="A17" s="26" t="s">
        <v>14</v>
      </c>
      <c r="B17" s="4"/>
      <c r="C17" s="4"/>
    </row>
    <row r="18" spans="1:3">
      <c r="A18" s="27"/>
      <c r="B18" s="4"/>
      <c r="C18" s="4"/>
    </row>
    <row r="19" spans="1:3">
      <c r="A19" s="27"/>
      <c r="B19" s="4"/>
      <c r="C19" s="4"/>
    </row>
    <row r="20" spans="1:3">
      <c r="A20" s="27"/>
      <c r="B20" s="4"/>
      <c r="C20" s="4"/>
    </row>
    <row r="21" spans="1:3">
      <c r="A21" s="27"/>
      <c r="B21" s="4"/>
      <c r="C21" s="4"/>
    </row>
    <row r="22" spans="1:3">
      <c r="A22" s="27"/>
      <c r="B22" s="4"/>
      <c r="C22" s="4"/>
    </row>
    <row r="23" spans="1:3">
      <c r="A23" s="27"/>
      <c r="B23" s="4"/>
      <c r="C23" s="4"/>
    </row>
    <row r="24" spans="1:3">
      <c r="A24" s="27"/>
      <c r="B24" s="4"/>
      <c r="C24" s="4"/>
    </row>
    <row r="25" spans="1:3">
      <c r="A25" s="27"/>
      <c r="B25" s="4"/>
      <c r="C25" s="4"/>
    </row>
    <row r="26" spans="1:3">
      <c r="A26" s="27"/>
      <c r="B26" s="4"/>
      <c r="C26" s="4"/>
    </row>
    <row r="27" spans="1:3">
      <c r="A27" s="27"/>
      <c r="B27" s="4"/>
      <c r="C27" s="4"/>
    </row>
    <row r="28" spans="1:3">
      <c r="A28" s="27"/>
      <c r="B28" s="4"/>
      <c r="C28" s="4"/>
    </row>
    <row r="29" spans="1:3">
      <c r="A29" s="27"/>
    </row>
    <row r="30" spans="1:3">
      <c r="A30" s="27"/>
    </row>
    <row r="31" spans="1:3">
      <c r="A31" s="27"/>
    </row>
    <row r="32" spans="1:3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</sheetData>
  <mergeCells count="1">
    <mergeCell ref="A16:E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6"/>
  <sheetViews>
    <sheetView workbookViewId="0">
      <selection sqref="A1:XFD1048576"/>
    </sheetView>
  </sheetViews>
  <sheetFormatPr defaultRowHeight="15"/>
  <cols>
    <col min="1" max="1" width="33.42578125" customWidth="1"/>
    <col min="2" max="2" width="16.140625" customWidth="1"/>
    <col min="3" max="3" width="18.5703125" customWidth="1"/>
  </cols>
  <sheetData>
    <row r="1" spans="1:5" ht="18.75">
      <c r="B1" s="8" t="s">
        <v>5</v>
      </c>
      <c r="C1" s="8"/>
    </row>
    <row r="2" spans="1:5" ht="18.75">
      <c r="B2" s="8" t="s">
        <v>40</v>
      </c>
      <c r="C2" s="8"/>
    </row>
    <row r="3" spans="1:5" ht="36.75" customHeight="1">
      <c r="C3" t="s">
        <v>1</v>
      </c>
    </row>
    <row r="4" spans="1:5" ht="45">
      <c r="A4" s="2" t="s">
        <v>0</v>
      </c>
      <c r="B4" s="6" t="s">
        <v>2</v>
      </c>
      <c r="C4" s="14" t="s">
        <v>3</v>
      </c>
      <c r="D4" s="6" t="s">
        <v>15</v>
      </c>
      <c r="E4" s="6" t="s">
        <v>16</v>
      </c>
    </row>
    <row r="5" spans="1:5">
      <c r="A5" s="3" t="s">
        <v>4</v>
      </c>
      <c r="B5" s="9">
        <v>951593.78</v>
      </c>
      <c r="C5" s="15">
        <v>920050.52</v>
      </c>
      <c r="D5" s="10">
        <v>40</v>
      </c>
      <c r="E5" s="10">
        <v>60</v>
      </c>
    </row>
    <row r="6" spans="1:5">
      <c r="A6" s="3" t="s">
        <v>6</v>
      </c>
      <c r="B6" s="9">
        <v>825881.82</v>
      </c>
      <c r="C6" s="15">
        <v>825881.42</v>
      </c>
      <c r="D6" s="10">
        <v>50</v>
      </c>
      <c r="E6" s="10">
        <v>50</v>
      </c>
    </row>
    <row r="7" spans="1:5">
      <c r="A7" s="3" t="s">
        <v>7</v>
      </c>
      <c r="B7" s="9">
        <v>5249.11</v>
      </c>
      <c r="C7" s="15">
        <v>3732.11</v>
      </c>
      <c r="D7" s="10">
        <v>0</v>
      </c>
      <c r="E7" s="10">
        <v>100</v>
      </c>
    </row>
    <row r="8" spans="1:5">
      <c r="A8" s="3" t="s">
        <v>8</v>
      </c>
      <c r="B8" s="9">
        <v>163703.73000000001</v>
      </c>
      <c r="C8" s="15">
        <v>161701.92000000001</v>
      </c>
      <c r="D8" s="10">
        <v>0</v>
      </c>
      <c r="E8" s="10">
        <v>100</v>
      </c>
    </row>
    <row r="9" spans="1:5">
      <c r="A9" s="3" t="s">
        <v>9</v>
      </c>
      <c r="B9" s="9">
        <v>1573.21</v>
      </c>
      <c r="C9" s="15">
        <v>1573.21</v>
      </c>
      <c r="D9" s="10">
        <v>0</v>
      </c>
      <c r="E9" s="10">
        <v>100</v>
      </c>
    </row>
    <row r="10" spans="1:5">
      <c r="A10" s="3" t="s">
        <v>10</v>
      </c>
      <c r="B10" s="9">
        <v>1027043.63</v>
      </c>
      <c r="C10" s="15">
        <v>1026450.63</v>
      </c>
      <c r="D10" s="10">
        <v>0</v>
      </c>
      <c r="E10" s="10">
        <v>100</v>
      </c>
    </row>
    <row r="11" spans="1:5">
      <c r="A11" s="3" t="s">
        <v>11</v>
      </c>
      <c r="B11" s="9">
        <v>854138.17</v>
      </c>
      <c r="C11" s="15">
        <v>589237.17000000004</v>
      </c>
      <c r="D11" s="10">
        <v>0</v>
      </c>
      <c r="E11" s="10">
        <v>100</v>
      </c>
    </row>
    <row r="12" spans="1:5">
      <c r="A12" s="3" t="s">
        <v>12</v>
      </c>
      <c r="B12" s="9">
        <v>2970696.48</v>
      </c>
      <c r="C12" s="15">
        <v>2946073.38</v>
      </c>
      <c r="D12" s="10">
        <v>0</v>
      </c>
      <c r="E12" s="10">
        <v>100</v>
      </c>
    </row>
    <row r="13" spans="1:5">
      <c r="A13" s="3" t="s">
        <v>34</v>
      </c>
      <c r="B13" s="9">
        <v>80627.45</v>
      </c>
      <c r="C13" s="15">
        <v>80627.45</v>
      </c>
      <c r="D13" s="10"/>
      <c r="E13" s="10">
        <v>0</v>
      </c>
    </row>
    <row r="14" spans="1:5">
      <c r="A14" s="5" t="s">
        <v>13</v>
      </c>
      <c r="B14" s="11">
        <f>SUM(B5:B13)</f>
        <v>6880507.3799999999</v>
      </c>
      <c r="C14" s="16">
        <f>SUM(C5:C13)</f>
        <v>6555327.8099999996</v>
      </c>
      <c r="D14" s="7" t="s">
        <v>17</v>
      </c>
      <c r="E14" s="7" t="s">
        <v>17</v>
      </c>
    </row>
    <row r="15" spans="1:5">
      <c r="A15" s="28"/>
      <c r="B15" s="12"/>
      <c r="C15" s="12"/>
      <c r="D15" s="13"/>
      <c r="E15" s="13"/>
    </row>
    <row r="16" spans="1:5" ht="42.75" customHeight="1">
      <c r="A16" s="38" t="s">
        <v>38</v>
      </c>
      <c r="B16" s="39"/>
      <c r="C16" s="39"/>
      <c r="D16" s="39"/>
      <c r="E16" s="39"/>
    </row>
    <row r="17" spans="1:3" ht="37.5" customHeight="1">
      <c r="A17" s="26" t="s">
        <v>14</v>
      </c>
      <c r="B17" s="4"/>
      <c r="C17" s="4"/>
    </row>
    <row r="18" spans="1:3">
      <c r="A18" s="28"/>
      <c r="B18" s="4"/>
      <c r="C18" s="4"/>
    </row>
    <row r="19" spans="1:3">
      <c r="A19" s="28"/>
      <c r="B19" s="4"/>
      <c r="C19" s="4"/>
    </row>
    <row r="20" spans="1:3">
      <c r="A20" s="28"/>
      <c r="B20" s="4"/>
      <c r="C20" s="4"/>
    </row>
    <row r="21" spans="1:3">
      <c r="A21" s="28"/>
      <c r="B21" s="4"/>
      <c r="C21" s="4"/>
    </row>
    <row r="22" spans="1:3">
      <c r="A22" s="28"/>
      <c r="B22" s="4"/>
      <c r="C22" s="4"/>
    </row>
    <row r="23" spans="1:3">
      <c r="A23" s="28"/>
      <c r="B23" s="4"/>
      <c r="C23" s="4"/>
    </row>
    <row r="24" spans="1:3">
      <c r="A24" s="28"/>
      <c r="B24" s="4"/>
      <c r="C24" s="4"/>
    </row>
    <row r="25" spans="1:3">
      <c r="A25" s="28"/>
      <c r="B25" s="4"/>
      <c r="C25" s="4"/>
    </row>
    <row r="26" spans="1:3">
      <c r="A26" s="28"/>
      <c r="B26" s="4"/>
      <c r="C26" s="4"/>
    </row>
    <row r="27" spans="1:3">
      <c r="A27" s="28"/>
      <c r="B27" s="4"/>
      <c r="C27" s="4"/>
    </row>
    <row r="28" spans="1:3">
      <c r="A28" s="28"/>
      <c r="B28" s="4"/>
      <c r="C28" s="4"/>
    </row>
    <row r="29" spans="1:3">
      <c r="A29" s="28"/>
    </row>
    <row r="30" spans="1:3">
      <c r="A30" s="28"/>
    </row>
    <row r="31" spans="1:3">
      <c r="A31" s="28"/>
    </row>
    <row r="32" spans="1:3">
      <c r="A32" s="28"/>
    </row>
    <row r="33" spans="1:1">
      <c r="A33" s="28"/>
    </row>
    <row r="34" spans="1:1">
      <c r="A34" s="28"/>
    </row>
    <row r="35" spans="1:1">
      <c r="A35" s="28"/>
    </row>
    <row r="36" spans="1:1">
      <c r="A36" s="28"/>
    </row>
  </sheetData>
  <mergeCells count="1">
    <mergeCell ref="A16:E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7"/>
  <sheetViews>
    <sheetView workbookViewId="0">
      <selection activeCell="G18" sqref="G18"/>
    </sheetView>
  </sheetViews>
  <sheetFormatPr defaultRowHeight="15"/>
  <cols>
    <col min="1" max="1" width="33.42578125" customWidth="1"/>
    <col min="2" max="2" width="16.140625" customWidth="1"/>
    <col min="3" max="3" width="18.5703125" customWidth="1"/>
  </cols>
  <sheetData>
    <row r="1" spans="1:5" ht="18.75">
      <c r="B1" s="8" t="s">
        <v>5</v>
      </c>
      <c r="C1" s="8"/>
    </row>
    <row r="2" spans="1:5" ht="18.75">
      <c r="B2" s="8" t="s">
        <v>44</v>
      </c>
      <c r="C2" s="8"/>
    </row>
    <row r="3" spans="1:5" ht="36.75" customHeight="1">
      <c r="C3" t="s">
        <v>1</v>
      </c>
    </row>
    <row r="4" spans="1:5" ht="45">
      <c r="A4" s="2" t="s">
        <v>0</v>
      </c>
      <c r="B4" s="6" t="s">
        <v>2</v>
      </c>
      <c r="C4" s="14" t="s">
        <v>3</v>
      </c>
      <c r="D4" s="6" t="s">
        <v>15</v>
      </c>
      <c r="E4" s="6" t="s">
        <v>16</v>
      </c>
    </row>
    <row r="5" spans="1:5">
      <c r="A5" s="3" t="s">
        <v>4</v>
      </c>
      <c r="B5" s="9">
        <v>1285457.57</v>
      </c>
      <c r="C5" s="15">
        <v>1251361.69</v>
      </c>
      <c r="D5" s="10">
        <v>40</v>
      </c>
      <c r="E5" s="10">
        <v>60</v>
      </c>
    </row>
    <row r="6" spans="1:5">
      <c r="A6" s="3" t="s">
        <v>6</v>
      </c>
      <c r="B6" s="9">
        <v>1625135.81</v>
      </c>
      <c r="C6" s="15">
        <v>1625135.81</v>
      </c>
      <c r="D6" s="10">
        <v>50</v>
      </c>
      <c r="E6" s="10">
        <v>50</v>
      </c>
    </row>
    <row r="7" spans="1:5">
      <c r="A7" s="3" t="s">
        <v>7</v>
      </c>
      <c r="B7" s="9">
        <v>1551</v>
      </c>
      <c r="C7" s="15">
        <v>34</v>
      </c>
      <c r="D7" s="10">
        <v>0</v>
      </c>
      <c r="E7" s="10">
        <v>100</v>
      </c>
    </row>
    <row r="8" spans="1:5">
      <c r="A8" s="3" t="s">
        <v>8</v>
      </c>
      <c r="B8" s="9">
        <v>86869.23</v>
      </c>
      <c r="C8" s="15">
        <v>83314.92</v>
      </c>
      <c r="D8" s="10">
        <v>0</v>
      </c>
      <c r="E8" s="10">
        <v>100</v>
      </c>
    </row>
    <row r="9" spans="1:5">
      <c r="A9" s="3" t="s">
        <v>9</v>
      </c>
      <c r="B9" s="9">
        <v>123843</v>
      </c>
      <c r="C9" s="15">
        <v>123843</v>
      </c>
      <c r="D9" s="10">
        <v>0</v>
      </c>
      <c r="E9" s="10">
        <v>100</v>
      </c>
    </row>
    <row r="10" spans="1:5">
      <c r="A10" s="3" t="s">
        <v>10</v>
      </c>
      <c r="B10" s="9">
        <v>929145.03</v>
      </c>
      <c r="C10" s="15">
        <v>928552.03</v>
      </c>
      <c r="D10" s="10">
        <v>0</v>
      </c>
      <c r="E10" s="10">
        <v>100</v>
      </c>
    </row>
    <row r="11" spans="1:5">
      <c r="A11" s="3" t="s">
        <v>11</v>
      </c>
      <c r="B11" s="9">
        <v>1184128.6499999999</v>
      </c>
      <c r="C11" s="15">
        <v>919227.65</v>
      </c>
      <c r="D11" s="10">
        <v>0</v>
      </c>
      <c r="E11" s="10">
        <v>100</v>
      </c>
    </row>
    <row r="12" spans="1:5">
      <c r="A12" s="3" t="s">
        <v>12</v>
      </c>
      <c r="B12" s="9">
        <v>2868161.68</v>
      </c>
      <c r="C12" s="15">
        <v>2849115.91</v>
      </c>
      <c r="D12" s="10">
        <v>0</v>
      </c>
      <c r="E12" s="10">
        <v>100</v>
      </c>
    </row>
    <row r="13" spans="1:5">
      <c r="A13" s="3" t="s">
        <v>41</v>
      </c>
      <c r="B13" s="9">
        <v>0</v>
      </c>
      <c r="C13" s="15">
        <v>0</v>
      </c>
      <c r="D13" s="10"/>
      <c r="E13" s="10"/>
    </row>
    <row r="14" spans="1:5">
      <c r="A14" s="3" t="s">
        <v>34</v>
      </c>
      <c r="B14" s="9">
        <v>81027.45</v>
      </c>
      <c r="C14" s="15">
        <v>81027.45</v>
      </c>
      <c r="D14" s="10"/>
      <c r="E14" s="10">
        <v>0</v>
      </c>
    </row>
    <row r="15" spans="1:5">
      <c r="A15" s="5" t="s">
        <v>13</v>
      </c>
      <c r="B15" s="11">
        <f>SUM(B5:B14)</f>
        <v>8185319.419999999</v>
      </c>
      <c r="C15" s="16">
        <f>SUM(C5:C14)</f>
        <v>7861612.4600000009</v>
      </c>
      <c r="D15" s="7" t="s">
        <v>17</v>
      </c>
      <c r="E15" s="7" t="s">
        <v>17</v>
      </c>
    </row>
    <row r="16" spans="1:5">
      <c r="A16" s="36"/>
      <c r="B16" s="12"/>
      <c r="C16" s="12"/>
      <c r="D16" s="13"/>
      <c r="E16" s="13"/>
    </row>
    <row r="17" spans="1:5" ht="42.75" customHeight="1">
      <c r="A17" s="38" t="s">
        <v>38</v>
      </c>
      <c r="B17" s="39"/>
      <c r="C17" s="39"/>
      <c r="D17" s="39"/>
      <c r="E17" s="39"/>
    </row>
    <row r="18" spans="1:5" ht="37.5" customHeight="1">
      <c r="A18" s="26" t="s">
        <v>14</v>
      </c>
      <c r="B18" s="4"/>
      <c r="C18" s="4"/>
    </row>
    <row r="19" spans="1:5">
      <c r="A19" s="36"/>
      <c r="B19" s="4"/>
      <c r="C19" s="4"/>
    </row>
    <row r="20" spans="1:5">
      <c r="A20" s="36"/>
      <c r="B20" s="4"/>
      <c r="C20" s="4"/>
    </row>
    <row r="21" spans="1:5">
      <c r="A21" s="36"/>
      <c r="B21" s="4"/>
      <c r="C21" s="4"/>
    </row>
    <row r="22" spans="1:5">
      <c r="A22" s="36"/>
      <c r="B22" s="4"/>
      <c r="C22" s="4"/>
    </row>
    <row r="23" spans="1:5">
      <c r="A23" s="36"/>
      <c r="B23" s="4"/>
      <c r="C23" s="4"/>
    </row>
    <row r="24" spans="1:5">
      <c r="A24" s="36"/>
      <c r="B24" s="4"/>
      <c r="C24" s="4"/>
    </row>
    <row r="25" spans="1:5">
      <c r="A25" s="36"/>
      <c r="B25" s="4"/>
      <c r="C25" s="4"/>
    </row>
    <row r="26" spans="1:5">
      <c r="A26" s="36"/>
      <c r="B26" s="4"/>
      <c r="C26" s="4"/>
    </row>
    <row r="27" spans="1:5">
      <c r="A27" s="36"/>
      <c r="B27" s="4"/>
      <c r="C27" s="4"/>
    </row>
    <row r="28" spans="1:5">
      <c r="A28" s="36"/>
      <c r="B28" s="4"/>
      <c r="C28" s="4"/>
    </row>
    <row r="29" spans="1:5">
      <c r="A29" s="36"/>
      <c r="B29" s="4"/>
      <c r="C29" s="4"/>
    </row>
    <row r="30" spans="1:5">
      <c r="A30" s="36"/>
    </row>
    <row r="31" spans="1:5">
      <c r="A31" s="36"/>
    </row>
    <row r="32" spans="1:5">
      <c r="A32" s="36"/>
    </row>
    <row r="33" spans="1:1">
      <c r="A33" s="36"/>
    </row>
    <row r="34" spans="1:1">
      <c r="A34" s="36"/>
    </row>
    <row r="35" spans="1:1">
      <c r="A35" s="36"/>
    </row>
    <row r="36" spans="1:1">
      <c r="A36" s="36"/>
    </row>
    <row r="37" spans="1:1">
      <c r="A37" s="36"/>
    </row>
  </sheetData>
  <mergeCells count="1">
    <mergeCell ref="A17:E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7"/>
  <sheetViews>
    <sheetView workbookViewId="0">
      <selection sqref="A1:XFD1048576"/>
    </sheetView>
  </sheetViews>
  <sheetFormatPr defaultRowHeight="15"/>
  <cols>
    <col min="1" max="1" width="33.42578125" customWidth="1"/>
    <col min="2" max="2" width="16.140625" customWidth="1"/>
    <col min="3" max="3" width="18.5703125" customWidth="1"/>
  </cols>
  <sheetData>
    <row r="1" spans="1:5" ht="18.75">
      <c r="B1" s="8" t="s">
        <v>5</v>
      </c>
      <c r="C1" s="8"/>
    </row>
    <row r="2" spans="1:5" ht="18.75">
      <c r="B2" s="8" t="s">
        <v>43</v>
      </c>
      <c r="C2" s="8"/>
    </row>
    <row r="3" spans="1:5" ht="36.75" customHeight="1">
      <c r="C3" t="s">
        <v>1</v>
      </c>
    </row>
    <row r="4" spans="1:5" ht="45">
      <c r="A4" s="2" t="s">
        <v>0</v>
      </c>
      <c r="B4" s="6" t="s">
        <v>2</v>
      </c>
      <c r="C4" s="14" t="s">
        <v>3</v>
      </c>
      <c r="D4" s="6" t="s">
        <v>15</v>
      </c>
      <c r="E4" s="6" t="s">
        <v>16</v>
      </c>
    </row>
    <row r="5" spans="1:5">
      <c r="A5" s="3" t="s">
        <v>4</v>
      </c>
      <c r="B5" s="9">
        <v>1546426.9</v>
      </c>
      <c r="C5" s="15">
        <v>1510557.48</v>
      </c>
      <c r="D5" s="10">
        <v>40</v>
      </c>
      <c r="E5" s="10">
        <v>60</v>
      </c>
    </row>
    <row r="6" spans="1:5">
      <c r="A6" s="3" t="s">
        <v>6</v>
      </c>
      <c r="B6" s="9">
        <v>385621.83</v>
      </c>
      <c r="C6" s="15">
        <v>385621.83</v>
      </c>
      <c r="D6" s="10">
        <v>50</v>
      </c>
      <c r="E6" s="10">
        <v>50</v>
      </c>
    </row>
    <row r="7" spans="1:5">
      <c r="A7" s="3" t="s">
        <v>7</v>
      </c>
      <c r="B7" s="9">
        <v>1551</v>
      </c>
      <c r="C7" s="15">
        <v>34</v>
      </c>
      <c r="D7" s="10">
        <v>0</v>
      </c>
      <c r="E7" s="10">
        <v>100</v>
      </c>
    </row>
    <row r="8" spans="1:5">
      <c r="A8" s="3" t="s">
        <v>8</v>
      </c>
      <c r="B8" s="9">
        <v>49194.81</v>
      </c>
      <c r="C8" s="15">
        <v>47193</v>
      </c>
      <c r="D8" s="10">
        <v>0</v>
      </c>
      <c r="E8" s="10">
        <v>100</v>
      </c>
    </row>
    <row r="9" spans="1:5">
      <c r="A9" s="3" t="s">
        <v>9</v>
      </c>
      <c r="B9" s="9">
        <v>334446.76</v>
      </c>
      <c r="C9" s="15">
        <v>334446.76</v>
      </c>
      <c r="D9" s="10">
        <v>0</v>
      </c>
      <c r="E9" s="10">
        <v>100</v>
      </c>
    </row>
    <row r="10" spans="1:5">
      <c r="A10" s="3" t="s">
        <v>10</v>
      </c>
      <c r="B10" s="9">
        <v>887565.74</v>
      </c>
      <c r="C10" s="15">
        <v>886815.74</v>
      </c>
      <c r="D10" s="10">
        <v>0</v>
      </c>
      <c r="E10" s="10">
        <v>100</v>
      </c>
    </row>
    <row r="11" spans="1:5">
      <c r="A11" s="3" t="s">
        <v>11</v>
      </c>
      <c r="B11" s="9">
        <v>1302206.1399999999</v>
      </c>
      <c r="C11" s="15">
        <v>1307305.1399999999</v>
      </c>
      <c r="D11" s="10">
        <v>0</v>
      </c>
      <c r="E11" s="10">
        <v>100</v>
      </c>
    </row>
    <row r="12" spans="1:5">
      <c r="A12" s="3" t="s">
        <v>12</v>
      </c>
      <c r="B12" s="9">
        <v>2665710.85</v>
      </c>
      <c r="C12" s="15">
        <v>1974003.44</v>
      </c>
      <c r="D12" s="10">
        <v>0</v>
      </c>
      <c r="E12" s="10">
        <v>100</v>
      </c>
    </row>
    <row r="13" spans="1:5">
      <c r="A13" s="3" t="s">
        <v>41</v>
      </c>
      <c r="B13" s="9">
        <v>0</v>
      </c>
      <c r="C13" s="15">
        <v>0</v>
      </c>
      <c r="D13" s="10"/>
      <c r="E13" s="10"/>
    </row>
    <row r="14" spans="1:5">
      <c r="A14" s="3" t="s">
        <v>34</v>
      </c>
      <c r="B14" s="9">
        <v>80799.570000000007</v>
      </c>
      <c r="C14" s="15">
        <v>80799.570000000007</v>
      </c>
      <c r="D14" s="10"/>
      <c r="E14" s="10">
        <v>0</v>
      </c>
    </row>
    <row r="15" spans="1:5">
      <c r="A15" s="5" t="s">
        <v>13</v>
      </c>
      <c r="B15" s="11">
        <f>SUM(B5:B14)</f>
        <v>7253523.5999999996</v>
      </c>
      <c r="C15" s="16">
        <f>SUM(C5:C14)</f>
        <v>6526776.9600000009</v>
      </c>
      <c r="D15" s="7" t="s">
        <v>17</v>
      </c>
      <c r="E15" s="7" t="s">
        <v>17</v>
      </c>
    </row>
    <row r="16" spans="1:5">
      <c r="A16" s="35"/>
      <c r="B16" s="12"/>
      <c r="C16" s="12"/>
      <c r="D16" s="13"/>
      <c r="E16" s="13"/>
    </row>
    <row r="17" spans="1:5" ht="42.75" customHeight="1">
      <c r="A17" s="38" t="s">
        <v>38</v>
      </c>
      <c r="B17" s="39"/>
      <c r="C17" s="39"/>
      <c r="D17" s="39"/>
      <c r="E17" s="39"/>
    </row>
    <row r="18" spans="1:5" ht="37.5" customHeight="1">
      <c r="A18" s="26" t="s">
        <v>14</v>
      </c>
      <c r="B18" s="4"/>
      <c r="C18" s="4"/>
    </row>
    <row r="19" spans="1:5">
      <c r="A19" s="35"/>
      <c r="B19" s="4"/>
      <c r="C19" s="4"/>
    </row>
    <row r="20" spans="1:5">
      <c r="A20" s="35"/>
      <c r="B20" s="4"/>
      <c r="C20" s="4"/>
    </row>
    <row r="21" spans="1:5">
      <c r="A21" s="35"/>
      <c r="B21" s="4"/>
      <c r="C21" s="4"/>
    </row>
    <row r="22" spans="1:5">
      <c r="A22" s="35"/>
      <c r="B22" s="4"/>
      <c r="C22" s="4"/>
    </row>
    <row r="23" spans="1:5">
      <c r="A23" s="35"/>
      <c r="B23" s="4"/>
      <c r="C23" s="4"/>
    </row>
    <row r="24" spans="1:5">
      <c r="A24" s="35"/>
      <c r="B24" s="4"/>
      <c r="C24" s="4"/>
    </row>
    <row r="25" spans="1:5">
      <c r="A25" s="35"/>
      <c r="B25" s="4"/>
      <c r="C25" s="4"/>
    </row>
    <row r="26" spans="1:5">
      <c r="A26" s="35"/>
      <c r="B26" s="4"/>
      <c r="C26" s="4"/>
    </row>
    <row r="27" spans="1:5">
      <c r="A27" s="35"/>
      <c r="B27" s="4"/>
      <c r="C27" s="4"/>
    </row>
    <row r="28" spans="1:5">
      <c r="A28" s="35"/>
      <c r="B28" s="4"/>
      <c r="C28" s="4"/>
    </row>
    <row r="29" spans="1:5">
      <c r="A29" s="35"/>
      <c r="B29" s="4"/>
      <c r="C29" s="4"/>
    </row>
    <row r="30" spans="1:5">
      <c r="A30" s="35"/>
    </row>
    <row r="31" spans="1:5">
      <c r="A31" s="35"/>
    </row>
    <row r="32" spans="1:5">
      <c r="A32" s="35"/>
    </row>
    <row r="33" spans="1:1">
      <c r="A33" s="35"/>
    </row>
    <row r="34" spans="1:1">
      <c r="A34" s="35"/>
    </row>
    <row r="35" spans="1:1">
      <c r="A35" s="35"/>
    </row>
    <row r="36" spans="1:1">
      <c r="A36" s="35"/>
    </row>
    <row r="37" spans="1:1">
      <c r="A37" s="35"/>
    </row>
  </sheetData>
  <mergeCells count="1">
    <mergeCell ref="A17:E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7"/>
  <sheetViews>
    <sheetView workbookViewId="0">
      <selection sqref="A1:XFD1048576"/>
    </sheetView>
  </sheetViews>
  <sheetFormatPr defaultRowHeight="15"/>
  <cols>
    <col min="1" max="1" width="33.42578125" customWidth="1"/>
    <col min="2" max="2" width="16.140625" customWidth="1"/>
    <col min="3" max="3" width="18.5703125" customWidth="1"/>
  </cols>
  <sheetData>
    <row r="1" spans="1:5" ht="18.75">
      <c r="B1" s="8" t="s">
        <v>5</v>
      </c>
      <c r="C1" s="8"/>
    </row>
    <row r="2" spans="1:5" ht="18.75">
      <c r="B2" s="8" t="s">
        <v>42</v>
      </c>
      <c r="C2" s="8"/>
    </row>
    <row r="3" spans="1:5" ht="36.75" customHeight="1">
      <c r="C3" t="s">
        <v>1</v>
      </c>
    </row>
    <row r="4" spans="1:5" ht="45">
      <c r="A4" s="2" t="s">
        <v>0</v>
      </c>
      <c r="B4" s="6" t="s">
        <v>2</v>
      </c>
      <c r="C4" s="14" t="s">
        <v>3</v>
      </c>
      <c r="D4" s="6" t="s">
        <v>15</v>
      </c>
      <c r="E4" s="6" t="s">
        <v>16</v>
      </c>
    </row>
    <row r="5" spans="1:5">
      <c r="A5" s="3" t="s">
        <v>4</v>
      </c>
      <c r="B5" s="9">
        <v>824255.46</v>
      </c>
      <c r="C5" s="15">
        <v>788710.04</v>
      </c>
      <c r="D5" s="10">
        <v>40</v>
      </c>
      <c r="E5" s="10">
        <v>60</v>
      </c>
    </row>
    <row r="6" spans="1:5">
      <c r="A6" s="3" t="s">
        <v>6</v>
      </c>
      <c r="B6" s="9">
        <v>621072.32999999996</v>
      </c>
      <c r="C6" s="15">
        <v>621072.32999999996</v>
      </c>
      <c r="D6" s="10">
        <v>50</v>
      </c>
      <c r="E6" s="10">
        <v>50</v>
      </c>
    </row>
    <row r="7" spans="1:5">
      <c r="A7" s="3" t="s">
        <v>7</v>
      </c>
      <c r="B7" s="9">
        <v>1551</v>
      </c>
      <c r="C7" s="15">
        <v>34</v>
      </c>
      <c r="D7" s="10">
        <v>0</v>
      </c>
      <c r="E7" s="10">
        <v>100</v>
      </c>
    </row>
    <row r="8" spans="1:5">
      <c r="A8" s="3" t="s">
        <v>8</v>
      </c>
      <c r="B8" s="9">
        <v>46850.239999999998</v>
      </c>
      <c r="C8" s="15">
        <v>44193</v>
      </c>
      <c r="D8" s="10">
        <v>0</v>
      </c>
      <c r="E8" s="10">
        <v>100</v>
      </c>
    </row>
    <row r="9" spans="1:5">
      <c r="A9" s="3" t="s">
        <v>9</v>
      </c>
      <c r="B9" s="9">
        <v>25832</v>
      </c>
      <c r="C9" s="15">
        <v>25832</v>
      </c>
      <c r="D9" s="10">
        <v>0</v>
      </c>
      <c r="E9" s="10">
        <v>100</v>
      </c>
    </row>
    <row r="10" spans="1:5">
      <c r="A10" s="3" t="s">
        <v>10</v>
      </c>
      <c r="B10" s="9">
        <v>910247.64</v>
      </c>
      <c r="C10" s="15">
        <v>909654.64</v>
      </c>
      <c r="D10" s="10">
        <v>0</v>
      </c>
      <c r="E10" s="10">
        <v>100</v>
      </c>
    </row>
    <row r="11" spans="1:5">
      <c r="A11" s="3" t="s">
        <v>11</v>
      </c>
      <c r="B11" s="9">
        <v>1313167.8</v>
      </c>
      <c r="C11" s="15">
        <v>1048266.8</v>
      </c>
      <c r="D11" s="10">
        <v>0</v>
      </c>
      <c r="E11" s="10">
        <v>100</v>
      </c>
    </row>
    <row r="12" spans="1:5">
      <c r="A12" s="3" t="s">
        <v>12</v>
      </c>
      <c r="B12" s="9">
        <v>2868161.68</v>
      </c>
      <c r="C12" s="15">
        <v>2849115.91</v>
      </c>
      <c r="D12" s="10">
        <v>0</v>
      </c>
      <c r="E12" s="10">
        <v>100</v>
      </c>
    </row>
    <row r="13" spans="1:5">
      <c r="A13" s="3" t="s">
        <v>41</v>
      </c>
      <c r="B13" s="9">
        <v>0</v>
      </c>
      <c r="C13" s="15">
        <v>0</v>
      </c>
      <c r="D13" s="10"/>
      <c r="E13" s="10"/>
    </row>
    <row r="14" spans="1:5">
      <c r="A14" s="3" t="s">
        <v>34</v>
      </c>
      <c r="B14" s="9">
        <v>81027.45</v>
      </c>
      <c r="C14" s="15">
        <v>81027.45</v>
      </c>
      <c r="D14" s="10"/>
      <c r="E14" s="10">
        <v>0</v>
      </c>
    </row>
    <row r="15" spans="1:5">
      <c r="A15" s="5" t="s">
        <v>13</v>
      </c>
      <c r="B15" s="11">
        <f>SUM(B5:B14)</f>
        <v>6692165.6000000006</v>
      </c>
      <c r="C15" s="16">
        <f>SUM(C5:C14)</f>
        <v>6367906.1700000009</v>
      </c>
      <c r="D15" s="7" t="s">
        <v>17</v>
      </c>
      <c r="E15" s="7" t="s">
        <v>17</v>
      </c>
    </row>
    <row r="16" spans="1:5">
      <c r="A16" s="29"/>
      <c r="B16" s="12"/>
      <c r="C16" s="12"/>
      <c r="D16" s="13"/>
      <c r="E16" s="13"/>
    </row>
    <row r="17" spans="1:5" ht="42.75" customHeight="1">
      <c r="A17" s="38" t="s">
        <v>38</v>
      </c>
      <c r="B17" s="39"/>
      <c r="C17" s="39"/>
      <c r="D17" s="39"/>
      <c r="E17" s="39"/>
    </row>
    <row r="18" spans="1:5" ht="37.5" customHeight="1">
      <c r="A18" s="26" t="s">
        <v>14</v>
      </c>
      <c r="B18" s="4"/>
      <c r="C18" s="4"/>
    </row>
    <row r="19" spans="1:5">
      <c r="A19" s="29"/>
      <c r="B19" s="4"/>
      <c r="C19" s="4"/>
    </row>
    <row r="20" spans="1:5">
      <c r="A20" s="29"/>
      <c r="B20" s="4"/>
      <c r="C20" s="4"/>
    </row>
    <row r="21" spans="1:5">
      <c r="A21" s="29"/>
      <c r="B21" s="4"/>
      <c r="C21" s="4"/>
    </row>
    <row r="22" spans="1:5">
      <c r="A22" s="29"/>
      <c r="B22" s="4"/>
      <c r="C22" s="4"/>
    </row>
    <row r="23" spans="1:5">
      <c r="A23" s="29"/>
      <c r="B23" s="4"/>
      <c r="C23" s="4"/>
    </row>
    <row r="24" spans="1:5">
      <c r="A24" s="29"/>
      <c r="B24" s="4"/>
      <c r="C24" s="4"/>
    </row>
    <row r="25" spans="1:5">
      <c r="A25" s="29"/>
      <c r="B25" s="4"/>
      <c r="C25" s="4"/>
    </row>
    <row r="26" spans="1:5">
      <c r="A26" s="29"/>
      <c r="B26" s="4"/>
      <c r="C26" s="4"/>
    </row>
    <row r="27" spans="1:5">
      <c r="A27" s="29"/>
      <c r="B27" s="4"/>
      <c r="C27" s="4"/>
    </row>
    <row r="28" spans="1:5">
      <c r="A28" s="29"/>
      <c r="B28" s="4"/>
      <c r="C28" s="4"/>
    </row>
    <row r="29" spans="1:5">
      <c r="A29" s="29"/>
      <c r="B29" s="4"/>
      <c r="C29" s="4"/>
    </row>
    <row r="30" spans="1:5">
      <c r="A30" s="29"/>
    </row>
    <row r="31" spans="1:5">
      <c r="A31" s="29"/>
    </row>
    <row r="32" spans="1:5">
      <c r="A32" s="29"/>
    </row>
    <row r="33" spans="1:1">
      <c r="A33" s="29"/>
    </row>
    <row r="34" spans="1:1">
      <c r="A34" s="29"/>
    </row>
    <row r="35" spans="1:1">
      <c r="A35" s="29"/>
    </row>
    <row r="36" spans="1:1">
      <c r="A36" s="29"/>
    </row>
    <row r="37" spans="1:1">
      <c r="A37" s="29"/>
    </row>
  </sheetData>
  <mergeCells count="1">
    <mergeCell ref="A17:E1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7"/>
  <sheetViews>
    <sheetView workbookViewId="0">
      <selection activeCell="C15" sqref="C15"/>
    </sheetView>
  </sheetViews>
  <sheetFormatPr defaultRowHeight="15"/>
  <cols>
    <col min="1" max="1" width="33.42578125" customWidth="1"/>
    <col min="2" max="2" width="16.140625" customWidth="1"/>
    <col min="3" max="3" width="18.5703125" customWidth="1"/>
  </cols>
  <sheetData>
    <row r="1" spans="1:5" ht="18.75">
      <c r="B1" s="8" t="s">
        <v>5</v>
      </c>
      <c r="C1" s="8"/>
    </row>
    <row r="2" spans="1:5" ht="18.75">
      <c r="B2" s="8" t="s">
        <v>45</v>
      </c>
      <c r="C2" s="8"/>
    </row>
    <row r="3" spans="1:5" ht="36.75" customHeight="1">
      <c r="C3" t="s">
        <v>1</v>
      </c>
    </row>
    <row r="4" spans="1:5" ht="45">
      <c r="A4" s="2" t="s">
        <v>0</v>
      </c>
      <c r="B4" s="6" t="s">
        <v>2</v>
      </c>
      <c r="C4" s="14" t="s">
        <v>3</v>
      </c>
      <c r="D4" s="6" t="s">
        <v>15</v>
      </c>
      <c r="E4" s="6" t="s">
        <v>16</v>
      </c>
    </row>
    <row r="5" spans="1:5">
      <c r="A5" s="3" t="s">
        <v>4</v>
      </c>
      <c r="B5" s="9">
        <v>1450925.75</v>
      </c>
      <c r="C5" s="15">
        <v>1715056.33</v>
      </c>
      <c r="D5" s="10">
        <v>40</v>
      </c>
      <c r="E5" s="10">
        <v>60</v>
      </c>
    </row>
    <row r="6" spans="1:5">
      <c r="A6" s="3" t="s">
        <v>6</v>
      </c>
      <c r="B6" s="9">
        <v>457208.04</v>
      </c>
      <c r="C6" s="15">
        <v>457208.04</v>
      </c>
      <c r="D6" s="10">
        <v>50</v>
      </c>
      <c r="E6" s="10">
        <v>50</v>
      </c>
    </row>
    <row r="7" spans="1:5">
      <c r="A7" s="3" t="s">
        <v>7</v>
      </c>
      <c r="B7" s="9">
        <v>1551</v>
      </c>
      <c r="C7" s="15">
        <v>34</v>
      </c>
      <c r="D7" s="10">
        <v>0</v>
      </c>
      <c r="E7" s="10">
        <v>100</v>
      </c>
    </row>
    <row r="8" spans="1:5">
      <c r="A8" s="3" t="s">
        <v>8</v>
      </c>
      <c r="B8" s="9">
        <v>206340.3</v>
      </c>
      <c r="C8" s="15">
        <v>204338.49</v>
      </c>
      <c r="D8" s="10">
        <v>0</v>
      </c>
      <c r="E8" s="10">
        <v>100</v>
      </c>
    </row>
    <row r="9" spans="1:5">
      <c r="A9" s="3" t="s">
        <v>9</v>
      </c>
      <c r="B9" s="9">
        <v>52642</v>
      </c>
      <c r="C9" s="15">
        <v>52642</v>
      </c>
      <c r="D9" s="10">
        <v>0</v>
      </c>
      <c r="E9" s="10">
        <v>100</v>
      </c>
    </row>
    <row r="10" spans="1:5">
      <c r="A10" s="3" t="s">
        <v>10</v>
      </c>
      <c r="B10" s="9">
        <v>903441.38</v>
      </c>
      <c r="C10" s="15">
        <v>902691.38</v>
      </c>
      <c r="D10" s="10">
        <v>0</v>
      </c>
      <c r="E10" s="10">
        <v>100</v>
      </c>
    </row>
    <row r="11" spans="1:5">
      <c r="A11" s="3" t="s">
        <v>11</v>
      </c>
      <c r="B11" s="9">
        <v>1320785.73</v>
      </c>
      <c r="C11" s="15">
        <v>1186563.73</v>
      </c>
      <c r="D11" s="10">
        <v>0</v>
      </c>
      <c r="E11" s="10">
        <v>100</v>
      </c>
    </row>
    <row r="12" spans="1:5">
      <c r="A12" s="3" t="s">
        <v>12</v>
      </c>
      <c r="B12" s="9">
        <v>2625002.35</v>
      </c>
      <c r="C12" s="15">
        <v>1933294.94</v>
      </c>
      <c r="D12" s="10">
        <v>0</v>
      </c>
      <c r="E12" s="10">
        <v>100</v>
      </c>
    </row>
    <row r="13" spans="1:5">
      <c r="A13" s="3" t="s">
        <v>41</v>
      </c>
      <c r="B13" s="9">
        <v>10878.73</v>
      </c>
      <c r="C13" s="15">
        <v>10878.73</v>
      </c>
      <c r="D13" s="10">
        <v>0</v>
      </c>
      <c r="E13" s="10">
        <v>100</v>
      </c>
    </row>
    <row r="14" spans="1:5">
      <c r="A14" s="3" t="s">
        <v>34</v>
      </c>
      <c r="B14" s="9">
        <v>79494.03</v>
      </c>
      <c r="C14" s="15">
        <v>79494.03</v>
      </c>
      <c r="D14" s="10"/>
      <c r="E14" s="10">
        <v>0</v>
      </c>
    </row>
    <row r="15" spans="1:5">
      <c r="A15" s="5" t="s">
        <v>13</v>
      </c>
      <c r="B15" s="11">
        <f>SUM(B5:B14)</f>
        <v>7108269.3099999996</v>
      </c>
      <c r="C15" s="16">
        <f>SUM(C5:C14)</f>
        <v>6542201.6700000009</v>
      </c>
      <c r="D15" s="7" t="s">
        <v>17</v>
      </c>
      <c r="E15" s="7" t="s">
        <v>17</v>
      </c>
    </row>
    <row r="16" spans="1:5">
      <c r="A16" s="37"/>
      <c r="B16" s="12"/>
      <c r="C16" s="12"/>
      <c r="D16" s="13"/>
      <c r="E16" s="13"/>
    </row>
    <row r="17" spans="1:5" ht="42.75" customHeight="1">
      <c r="A17" s="38" t="s">
        <v>38</v>
      </c>
      <c r="B17" s="39"/>
      <c r="C17" s="39"/>
      <c r="D17" s="39"/>
      <c r="E17" s="39"/>
    </row>
    <row r="18" spans="1:5" ht="37.5" customHeight="1">
      <c r="A18" s="26" t="s">
        <v>14</v>
      </c>
      <c r="B18" s="4"/>
      <c r="C18" s="4"/>
    </row>
    <row r="19" spans="1:5">
      <c r="A19" s="37"/>
      <c r="B19" s="4"/>
      <c r="C19" s="4"/>
    </row>
    <row r="20" spans="1:5">
      <c r="A20" s="37"/>
      <c r="B20" s="4"/>
      <c r="C20" s="4"/>
    </row>
    <row r="21" spans="1:5">
      <c r="A21" s="37"/>
      <c r="B21" s="4"/>
      <c r="C21" s="4"/>
    </row>
    <row r="22" spans="1:5">
      <c r="A22" s="37"/>
      <c r="B22" s="4"/>
      <c r="C22" s="4"/>
    </row>
    <row r="23" spans="1:5">
      <c r="A23" s="37"/>
      <c r="B23" s="4"/>
      <c r="C23" s="4"/>
    </row>
    <row r="24" spans="1:5">
      <c r="A24" s="37"/>
      <c r="B24" s="4"/>
      <c r="C24" s="4"/>
    </row>
    <row r="25" spans="1:5">
      <c r="A25" s="37"/>
      <c r="B25" s="4"/>
      <c r="C25" s="4"/>
    </row>
    <row r="26" spans="1:5">
      <c r="A26" s="37"/>
      <c r="B26" s="4"/>
      <c r="C26" s="4"/>
    </row>
    <row r="27" spans="1:5">
      <c r="A27" s="37"/>
      <c r="B27" s="4"/>
      <c r="C27" s="4"/>
    </row>
    <row r="28" spans="1:5">
      <c r="A28" s="37"/>
      <c r="B28" s="4"/>
      <c r="C28" s="4"/>
    </row>
    <row r="29" spans="1:5">
      <c r="A29" s="37"/>
      <c r="B29" s="4"/>
      <c r="C29" s="4"/>
    </row>
    <row r="30" spans="1:5">
      <c r="A30" s="37"/>
    </row>
    <row r="31" spans="1:5">
      <c r="A31" s="37"/>
    </row>
    <row r="32" spans="1:5">
      <c r="A32" s="37"/>
    </row>
    <row r="33" spans="1:1">
      <c r="A33" s="37"/>
    </row>
    <row r="34" spans="1:1">
      <c r="A34" s="37"/>
    </row>
    <row r="35" spans="1:1">
      <c r="A35" s="37"/>
    </row>
    <row r="36" spans="1:1">
      <c r="A36" s="37"/>
    </row>
    <row r="37" spans="1:1">
      <c r="A37" s="37"/>
    </row>
  </sheetData>
  <mergeCells count="1">
    <mergeCell ref="A17:E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28"/>
  <sheetViews>
    <sheetView tabSelected="1" topLeftCell="A3" workbookViewId="0">
      <pane xSplit="6" ySplit="7" topLeftCell="G10" activePane="bottomRight" state="frozen"/>
      <selection activeCell="A3" sqref="A3"/>
      <selection pane="topRight" activeCell="G3" sqref="G3"/>
      <selection pane="bottomLeft" activeCell="A10" sqref="A10"/>
      <selection pane="bottomRight" activeCell="K10" sqref="K10"/>
    </sheetView>
  </sheetViews>
  <sheetFormatPr defaultRowHeight="15"/>
  <cols>
    <col min="1" max="1" width="13.140625" customWidth="1"/>
    <col min="2" max="2" width="14" customWidth="1"/>
    <col min="3" max="3" width="12.85546875" customWidth="1"/>
    <col min="4" max="4" width="12.7109375" customWidth="1"/>
    <col min="5" max="5" width="13.42578125" customWidth="1"/>
    <col min="6" max="6" width="13" customWidth="1"/>
    <col min="7" max="7" width="14.85546875" customWidth="1"/>
    <col min="8" max="8" width="14.42578125" customWidth="1"/>
    <col min="9" max="9" width="14.140625" customWidth="1"/>
    <col min="10" max="10" width="12.42578125" customWidth="1"/>
    <col min="11" max="11" width="12.28515625" customWidth="1"/>
    <col min="12" max="12" width="14.7109375" customWidth="1"/>
  </cols>
  <sheetData>
    <row r="1" spans="1:12">
      <c r="A1" s="24" t="s">
        <v>46</v>
      </c>
      <c r="F1" s="24"/>
    </row>
    <row r="2" spans="1:12" ht="15.75" thickBot="1"/>
    <row r="3" spans="1:12" ht="45">
      <c r="A3" s="17" t="s">
        <v>18</v>
      </c>
      <c r="B3" s="18" t="s">
        <v>4</v>
      </c>
      <c r="C3" s="18" t="s">
        <v>6</v>
      </c>
      <c r="D3" s="18" t="s">
        <v>7</v>
      </c>
      <c r="E3" s="18" t="s">
        <v>8</v>
      </c>
      <c r="F3" s="18" t="s">
        <v>9</v>
      </c>
      <c r="G3" s="18" t="s">
        <v>19</v>
      </c>
      <c r="H3" s="18" t="s">
        <v>20</v>
      </c>
      <c r="I3" s="18" t="s">
        <v>21</v>
      </c>
      <c r="J3" s="18" t="s">
        <v>41</v>
      </c>
      <c r="K3" s="30" t="s">
        <v>34</v>
      </c>
      <c r="L3" s="31" t="s">
        <v>13</v>
      </c>
    </row>
    <row r="4" spans="1:12" ht="24" customHeight="1" thickBot="1">
      <c r="A4" s="25" t="s">
        <v>47</v>
      </c>
      <c r="B4" s="20">
        <v>760428</v>
      </c>
      <c r="C4" s="20">
        <v>2373</v>
      </c>
      <c r="D4" s="20">
        <v>34</v>
      </c>
      <c r="E4" s="20">
        <v>34203</v>
      </c>
      <c r="F4" s="20">
        <v>502022.24</v>
      </c>
      <c r="G4" s="20">
        <v>1395056.37</v>
      </c>
      <c r="H4" s="20">
        <v>995286.41</v>
      </c>
      <c r="I4" s="20">
        <v>2720774.44</v>
      </c>
      <c r="J4" s="20">
        <v>0</v>
      </c>
      <c r="K4" s="20">
        <v>74666.350000000006</v>
      </c>
      <c r="L4" s="34">
        <f>B4+C4+D4+E4+F4+G4+H4+I4+J4+K4</f>
        <v>6484843.8100000005</v>
      </c>
    </row>
    <row r="5" spans="1:12" ht="20.25" customHeight="1" thickBot="1">
      <c r="A5" s="19" t="s">
        <v>22</v>
      </c>
      <c r="B5" s="20">
        <v>763810.16</v>
      </c>
      <c r="C5" s="20">
        <v>2373</v>
      </c>
      <c r="D5" s="20">
        <v>34</v>
      </c>
      <c r="E5" s="20">
        <v>34203</v>
      </c>
      <c r="F5" s="20">
        <v>345404.48</v>
      </c>
      <c r="G5" s="20">
        <v>1733221.52</v>
      </c>
      <c r="H5" s="20">
        <v>1025525.57</v>
      </c>
      <c r="I5" s="20">
        <v>2029252.64</v>
      </c>
      <c r="J5" s="20">
        <v>3500</v>
      </c>
      <c r="K5" s="20">
        <v>74266.350000000006</v>
      </c>
      <c r="L5" s="32">
        <f t="shared" ref="L5:L28" si="0">B5+C5+D5+E5+F5+G5+H5+I5+J5+K5</f>
        <v>6011590.7199999997</v>
      </c>
    </row>
    <row r="6" spans="1:12" ht="78" customHeight="1" thickBot="1">
      <c r="A6" s="22" t="s">
        <v>37</v>
      </c>
      <c r="B6" s="23">
        <f>B5-B4</f>
        <v>3382.1600000000326</v>
      </c>
      <c r="C6" s="23">
        <f t="shared" ref="C6:K6" si="1">C5-C4</f>
        <v>0</v>
      </c>
      <c r="D6" s="23">
        <f t="shared" si="1"/>
        <v>0</v>
      </c>
      <c r="E6" s="23">
        <f t="shared" si="1"/>
        <v>0</v>
      </c>
      <c r="F6" s="23">
        <f t="shared" si="1"/>
        <v>-156617.76</v>
      </c>
      <c r="G6" s="23">
        <f t="shared" si="1"/>
        <v>338165.14999999991</v>
      </c>
      <c r="H6" s="23">
        <f t="shared" si="1"/>
        <v>30239.159999999916</v>
      </c>
      <c r="I6" s="23">
        <f t="shared" si="1"/>
        <v>-691521.8</v>
      </c>
      <c r="J6" s="23">
        <f t="shared" si="1"/>
        <v>3500</v>
      </c>
      <c r="K6" s="23">
        <f t="shared" si="1"/>
        <v>-400</v>
      </c>
      <c r="L6" s="33">
        <f t="shared" si="0"/>
        <v>-473253.0900000002</v>
      </c>
    </row>
    <row r="7" spans="1:12" ht="21" customHeight="1" thickBot="1">
      <c r="A7" s="19" t="s">
        <v>23</v>
      </c>
      <c r="B7" s="20">
        <v>2170476.9900000002</v>
      </c>
      <c r="C7" s="20">
        <v>55148</v>
      </c>
      <c r="D7" s="20">
        <v>34</v>
      </c>
      <c r="E7" s="20">
        <v>34203</v>
      </c>
      <c r="F7" s="20">
        <v>309245.69</v>
      </c>
      <c r="G7" s="20">
        <v>1705046.8</v>
      </c>
      <c r="H7" s="20">
        <v>1024212.54</v>
      </c>
      <c r="I7" s="20">
        <v>2672558.23</v>
      </c>
      <c r="J7" s="20">
        <v>0</v>
      </c>
      <c r="K7" s="20">
        <v>74066.350000000006</v>
      </c>
      <c r="L7" s="32">
        <f t="shared" si="0"/>
        <v>8044991.5999999996</v>
      </c>
    </row>
    <row r="8" spans="1:12" ht="75.75" thickBot="1">
      <c r="A8" s="22" t="s">
        <v>37</v>
      </c>
      <c r="B8" s="23">
        <f>B7-B5</f>
        <v>1406666.83</v>
      </c>
      <c r="C8" s="23">
        <f t="shared" ref="C8:K8" si="2">C7-C5</f>
        <v>52775</v>
      </c>
      <c r="D8" s="23">
        <f t="shared" si="2"/>
        <v>0</v>
      </c>
      <c r="E8" s="23">
        <f t="shared" si="2"/>
        <v>0</v>
      </c>
      <c r="F8" s="23">
        <f t="shared" si="2"/>
        <v>-36158.789999999979</v>
      </c>
      <c r="G8" s="23">
        <f t="shared" si="2"/>
        <v>-28174.719999999972</v>
      </c>
      <c r="H8" s="23">
        <f t="shared" si="2"/>
        <v>-1313.0299999999115</v>
      </c>
      <c r="I8" s="23">
        <f t="shared" si="2"/>
        <v>643305.59000000008</v>
      </c>
      <c r="J8" s="23">
        <f t="shared" si="2"/>
        <v>-3500</v>
      </c>
      <c r="K8" s="23">
        <f t="shared" si="2"/>
        <v>-200</v>
      </c>
      <c r="L8" s="33">
        <f t="shared" si="0"/>
        <v>2033400.8800000001</v>
      </c>
    </row>
    <row r="9" spans="1:12" ht="15.75" thickBot="1">
      <c r="A9" s="19" t="s">
        <v>24</v>
      </c>
      <c r="B9" s="20">
        <v>1955554.58</v>
      </c>
      <c r="C9" s="20">
        <v>1012801.54</v>
      </c>
      <c r="D9" s="20">
        <v>34</v>
      </c>
      <c r="E9" s="20">
        <v>319849.78999999998</v>
      </c>
      <c r="F9" s="20">
        <v>134116.97</v>
      </c>
      <c r="G9" s="20">
        <v>1653617.38</v>
      </c>
      <c r="H9" s="20">
        <v>1037052.11</v>
      </c>
      <c r="I9" s="20">
        <v>1865662.47</v>
      </c>
      <c r="J9" s="20">
        <v>0</v>
      </c>
      <c r="K9" s="20">
        <v>73141.17</v>
      </c>
      <c r="L9" s="32">
        <f t="shared" si="0"/>
        <v>8051830.0099999998</v>
      </c>
    </row>
    <row r="10" spans="1:12" ht="75.75" thickBot="1">
      <c r="A10" s="22" t="s">
        <v>37</v>
      </c>
      <c r="B10" s="23">
        <f>B9-B7</f>
        <v>-214922.41000000015</v>
      </c>
      <c r="C10" s="23">
        <f t="shared" ref="C10:K10" si="3">C9-C7</f>
        <v>957653.54</v>
      </c>
      <c r="D10" s="23">
        <f t="shared" si="3"/>
        <v>0</v>
      </c>
      <c r="E10" s="23">
        <f t="shared" si="3"/>
        <v>285646.78999999998</v>
      </c>
      <c r="F10" s="23">
        <f t="shared" si="3"/>
        <v>-175128.72</v>
      </c>
      <c r="G10" s="23">
        <f t="shared" si="3"/>
        <v>-51429.420000000158</v>
      </c>
      <c r="H10" s="23">
        <f t="shared" si="3"/>
        <v>12839.569999999949</v>
      </c>
      <c r="I10" s="23">
        <f t="shared" si="3"/>
        <v>-806895.76</v>
      </c>
      <c r="J10" s="23">
        <f t="shared" si="3"/>
        <v>0</v>
      </c>
      <c r="K10" s="23">
        <f t="shared" si="3"/>
        <v>-925.18000000000757</v>
      </c>
      <c r="L10" s="33">
        <f t="shared" si="0"/>
        <v>6838.409999999727</v>
      </c>
    </row>
    <row r="11" spans="1:12" ht="15.75" thickBot="1">
      <c r="A11" s="19" t="s">
        <v>25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32">
        <f t="shared" si="0"/>
        <v>0</v>
      </c>
    </row>
    <row r="12" spans="1:12" ht="75.75" thickBot="1">
      <c r="A12" s="22" t="s">
        <v>37</v>
      </c>
      <c r="B12" s="23">
        <f>B11-B9</f>
        <v>-1955554.58</v>
      </c>
      <c r="C12" s="23">
        <f t="shared" ref="C12:K12" si="4">C11-C9</f>
        <v>-1012801.54</v>
      </c>
      <c r="D12" s="23">
        <f t="shared" si="4"/>
        <v>-34</v>
      </c>
      <c r="E12" s="23">
        <f t="shared" si="4"/>
        <v>-319849.78999999998</v>
      </c>
      <c r="F12" s="23">
        <f t="shared" si="4"/>
        <v>-134116.97</v>
      </c>
      <c r="G12" s="23">
        <f t="shared" si="4"/>
        <v>-1653617.38</v>
      </c>
      <c r="H12" s="23">
        <f t="shared" si="4"/>
        <v>-1037052.11</v>
      </c>
      <c r="I12" s="23">
        <f t="shared" si="4"/>
        <v>-1865662.47</v>
      </c>
      <c r="J12" s="23">
        <f t="shared" si="4"/>
        <v>0</v>
      </c>
      <c r="K12" s="23">
        <f t="shared" si="4"/>
        <v>-73141.17</v>
      </c>
      <c r="L12" s="33">
        <f t="shared" si="0"/>
        <v>-8051830.0099999998</v>
      </c>
    </row>
    <row r="13" spans="1:12" ht="15.75" thickBot="1">
      <c r="A13" s="19" t="s">
        <v>26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32">
        <f t="shared" si="0"/>
        <v>0</v>
      </c>
    </row>
    <row r="14" spans="1:12" ht="75.75" thickBot="1">
      <c r="A14" s="22" t="s">
        <v>37</v>
      </c>
      <c r="B14" s="23">
        <f>B13-B11</f>
        <v>0</v>
      </c>
      <c r="C14" s="23">
        <f t="shared" ref="C14:K14" si="5">C13-C11</f>
        <v>0</v>
      </c>
      <c r="D14" s="23">
        <f t="shared" si="5"/>
        <v>0</v>
      </c>
      <c r="E14" s="23">
        <f t="shared" si="5"/>
        <v>0</v>
      </c>
      <c r="F14" s="23">
        <f t="shared" si="5"/>
        <v>0</v>
      </c>
      <c r="G14" s="23">
        <f t="shared" si="5"/>
        <v>0</v>
      </c>
      <c r="H14" s="23">
        <f t="shared" si="5"/>
        <v>0</v>
      </c>
      <c r="I14" s="23">
        <f t="shared" si="5"/>
        <v>0</v>
      </c>
      <c r="J14" s="23">
        <f t="shared" si="5"/>
        <v>0</v>
      </c>
      <c r="K14" s="23">
        <f t="shared" si="5"/>
        <v>0</v>
      </c>
      <c r="L14" s="33">
        <f t="shared" si="0"/>
        <v>0</v>
      </c>
    </row>
    <row r="15" spans="1:12" ht="15.75" thickBot="1">
      <c r="A15" s="19" t="s">
        <v>27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32">
        <f t="shared" si="0"/>
        <v>0</v>
      </c>
    </row>
    <row r="16" spans="1:12" ht="75.75" thickBot="1">
      <c r="A16" s="22" t="s">
        <v>37</v>
      </c>
      <c r="B16" s="23">
        <f>B15-B13</f>
        <v>0</v>
      </c>
      <c r="C16" s="23">
        <f t="shared" ref="C16:K16" si="6">C15-C13</f>
        <v>0</v>
      </c>
      <c r="D16" s="23">
        <f t="shared" si="6"/>
        <v>0</v>
      </c>
      <c r="E16" s="23">
        <f t="shared" si="6"/>
        <v>0</v>
      </c>
      <c r="F16" s="23">
        <f t="shared" si="6"/>
        <v>0</v>
      </c>
      <c r="G16" s="23">
        <f t="shared" si="6"/>
        <v>0</v>
      </c>
      <c r="H16" s="23">
        <f t="shared" si="6"/>
        <v>0</v>
      </c>
      <c r="I16" s="23">
        <f t="shared" si="6"/>
        <v>0</v>
      </c>
      <c r="J16" s="23">
        <f t="shared" si="6"/>
        <v>0</v>
      </c>
      <c r="K16" s="23">
        <f t="shared" si="6"/>
        <v>0</v>
      </c>
      <c r="L16" s="33">
        <f t="shared" si="0"/>
        <v>0</v>
      </c>
    </row>
    <row r="17" spans="1:12" ht="15.75" thickBot="1">
      <c r="A17" s="19" t="s">
        <v>28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32">
        <f t="shared" si="0"/>
        <v>0</v>
      </c>
    </row>
    <row r="18" spans="1:12" ht="75.75" thickBot="1">
      <c r="A18" s="22" t="s">
        <v>37</v>
      </c>
      <c r="B18" s="23">
        <f>B17-B15</f>
        <v>0</v>
      </c>
      <c r="C18" s="23">
        <f t="shared" ref="C18:J18" si="7">C17-C15</f>
        <v>0</v>
      </c>
      <c r="D18" s="23">
        <f t="shared" si="7"/>
        <v>0</v>
      </c>
      <c r="E18" s="23">
        <f t="shared" si="7"/>
        <v>0</v>
      </c>
      <c r="F18" s="23">
        <f t="shared" si="7"/>
        <v>0</v>
      </c>
      <c r="G18" s="23">
        <f t="shared" si="7"/>
        <v>0</v>
      </c>
      <c r="H18" s="23">
        <f t="shared" si="7"/>
        <v>0</v>
      </c>
      <c r="I18" s="23">
        <f t="shared" si="7"/>
        <v>0</v>
      </c>
      <c r="J18" s="23">
        <f t="shared" si="7"/>
        <v>0</v>
      </c>
      <c r="K18" s="23">
        <f>K17-K15</f>
        <v>0</v>
      </c>
      <c r="L18" s="33">
        <f t="shared" si="0"/>
        <v>0</v>
      </c>
    </row>
    <row r="19" spans="1:12" ht="15.75" thickBot="1">
      <c r="A19" s="19" t="s">
        <v>29</v>
      </c>
      <c r="B19" s="20"/>
      <c r="C19" s="20"/>
      <c r="D19" s="20"/>
      <c r="E19" s="20"/>
      <c r="F19" s="20"/>
      <c r="G19" s="20"/>
      <c r="H19" s="20"/>
      <c r="I19" s="20"/>
      <c r="J19" s="20"/>
      <c r="K19" s="21"/>
      <c r="L19" s="32">
        <f t="shared" si="0"/>
        <v>0</v>
      </c>
    </row>
    <row r="20" spans="1:12" ht="75.75" thickBot="1">
      <c r="A20" s="22" t="s">
        <v>37</v>
      </c>
      <c r="B20" s="23">
        <f>B19-B17</f>
        <v>0</v>
      </c>
      <c r="C20" s="23">
        <f t="shared" ref="C20:K20" si="8">C19-C17</f>
        <v>0</v>
      </c>
      <c r="D20" s="23">
        <f t="shared" si="8"/>
        <v>0</v>
      </c>
      <c r="E20" s="23">
        <f t="shared" si="8"/>
        <v>0</v>
      </c>
      <c r="F20" s="23">
        <f t="shared" si="8"/>
        <v>0</v>
      </c>
      <c r="G20" s="23">
        <f t="shared" si="8"/>
        <v>0</v>
      </c>
      <c r="H20" s="23">
        <f t="shared" si="8"/>
        <v>0</v>
      </c>
      <c r="I20" s="23">
        <f t="shared" si="8"/>
        <v>0</v>
      </c>
      <c r="J20" s="23">
        <f t="shared" si="8"/>
        <v>0</v>
      </c>
      <c r="K20" s="23">
        <f t="shared" si="8"/>
        <v>0</v>
      </c>
      <c r="L20" s="33">
        <f t="shared" si="0"/>
        <v>0</v>
      </c>
    </row>
    <row r="21" spans="1:12" ht="15.75" thickBot="1">
      <c r="A21" s="19" t="s">
        <v>30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32">
        <f t="shared" si="0"/>
        <v>0</v>
      </c>
    </row>
    <row r="22" spans="1:12" ht="75.75" thickBot="1">
      <c r="A22" s="22" t="s">
        <v>37</v>
      </c>
      <c r="B22" s="23">
        <f>B21-B19</f>
        <v>0</v>
      </c>
      <c r="C22" s="23">
        <f t="shared" ref="C22:K22" si="9">C21-C19</f>
        <v>0</v>
      </c>
      <c r="D22" s="23">
        <f t="shared" si="9"/>
        <v>0</v>
      </c>
      <c r="E22" s="23">
        <f t="shared" si="9"/>
        <v>0</v>
      </c>
      <c r="F22" s="23">
        <f t="shared" si="9"/>
        <v>0</v>
      </c>
      <c r="G22" s="23">
        <f t="shared" si="9"/>
        <v>0</v>
      </c>
      <c r="H22" s="23">
        <f t="shared" si="9"/>
        <v>0</v>
      </c>
      <c r="I22" s="23">
        <f t="shared" si="9"/>
        <v>0</v>
      </c>
      <c r="J22" s="23">
        <f t="shared" si="9"/>
        <v>0</v>
      </c>
      <c r="K22" s="23">
        <f t="shared" si="9"/>
        <v>0</v>
      </c>
      <c r="L22" s="33">
        <f t="shared" si="0"/>
        <v>0</v>
      </c>
    </row>
    <row r="23" spans="1:12" ht="15.75" thickBot="1">
      <c r="A23" s="19" t="s">
        <v>31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32">
        <f t="shared" si="0"/>
        <v>0</v>
      </c>
    </row>
    <row r="24" spans="1:12" ht="75.75" thickBot="1">
      <c r="A24" s="22" t="s">
        <v>37</v>
      </c>
      <c r="B24" s="23">
        <f>B23-B21</f>
        <v>0</v>
      </c>
      <c r="C24" s="23">
        <f t="shared" ref="C24:K24" si="10">C23-C21</f>
        <v>0</v>
      </c>
      <c r="D24" s="23">
        <f t="shared" si="10"/>
        <v>0</v>
      </c>
      <c r="E24" s="23">
        <f t="shared" si="10"/>
        <v>0</v>
      </c>
      <c r="F24" s="23">
        <f t="shared" si="10"/>
        <v>0</v>
      </c>
      <c r="G24" s="23">
        <f t="shared" si="10"/>
        <v>0</v>
      </c>
      <c r="H24" s="23">
        <f t="shared" si="10"/>
        <v>0</v>
      </c>
      <c r="I24" s="23">
        <f t="shared" si="10"/>
        <v>0</v>
      </c>
      <c r="J24" s="23">
        <f t="shared" si="10"/>
        <v>0</v>
      </c>
      <c r="K24" s="23">
        <f t="shared" si="10"/>
        <v>0</v>
      </c>
      <c r="L24" s="33">
        <f t="shared" si="0"/>
        <v>0</v>
      </c>
    </row>
    <row r="25" spans="1:12" ht="15.75" thickBot="1">
      <c r="A25" s="19" t="s">
        <v>32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32">
        <f t="shared" si="0"/>
        <v>0</v>
      </c>
    </row>
    <row r="26" spans="1:12" ht="75.75" thickBot="1">
      <c r="A26" s="22" t="s">
        <v>37</v>
      </c>
      <c r="B26" s="23">
        <f>B25-B23</f>
        <v>0</v>
      </c>
      <c r="C26" s="23">
        <f t="shared" ref="C26:J26" si="11">C25-C23</f>
        <v>0</v>
      </c>
      <c r="D26" s="23">
        <f t="shared" si="11"/>
        <v>0</v>
      </c>
      <c r="E26" s="23">
        <f t="shared" si="11"/>
        <v>0</v>
      </c>
      <c r="F26" s="23">
        <f t="shared" si="11"/>
        <v>0</v>
      </c>
      <c r="G26" s="23">
        <f t="shared" si="11"/>
        <v>0</v>
      </c>
      <c r="H26" s="23">
        <f t="shared" si="11"/>
        <v>0</v>
      </c>
      <c r="I26" s="23">
        <f t="shared" si="11"/>
        <v>0</v>
      </c>
      <c r="J26" s="23">
        <f t="shared" si="11"/>
        <v>0</v>
      </c>
      <c r="K26" s="23">
        <f>K25-K23</f>
        <v>0</v>
      </c>
      <c r="L26" s="33">
        <f t="shared" si="0"/>
        <v>0</v>
      </c>
    </row>
    <row r="27" spans="1:12" ht="15.75" thickBot="1">
      <c r="A27" s="19" t="s">
        <v>33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32">
        <f t="shared" si="0"/>
        <v>0</v>
      </c>
    </row>
    <row r="28" spans="1:12" ht="75.75" thickBot="1">
      <c r="A28" s="22" t="s">
        <v>37</v>
      </c>
      <c r="B28" s="23">
        <f>B27-B25</f>
        <v>0</v>
      </c>
      <c r="C28" s="23">
        <f t="shared" ref="C28:K28" si="12">C27-C25</f>
        <v>0</v>
      </c>
      <c r="D28" s="23">
        <f t="shared" si="12"/>
        <v>0</v>
      </c>
      <c r="E28" s="23">
        <f t="shared" si="12"/>
        <v>0</v>
      </c>
      <c r="F28" s="23">
        <f t="shared" si="12"/>
        <v>0</v>
      </c>
      <c r="G28" s="23">
        <f t="shared" si="12"/>
        <v>0</v>
      </c>
      <c r="H28" s="23">
        <f t="shared" si="12"/>
        <v>0</v>
      </c>
      <c r="I28" s="23">
        <f t="shared" si="12"/>
        <v>0</v>
      </c>
      <c r="J28" s="23">
        <f t="shared" si="12"/>
        <v>0</v>
      </c>
      <c r="K28" s="23">
        <f t="shared" si="12"/>
        <v>0</v>
      </c>
      <c r="L28" s="33">
        <f t="shared" si="0"/>
        <v>0</v>
      </c>
    </row>
  </sheetData>
  <pageMargins left="0" right="0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на 1.01.25</vt:lpstr>
      <vt:lpstr>на 1.02.205</vt:lpstr>
      <vt:lpstr>на 1 марта</vt:lpstr>
      <vt:lpstr>на 1 апреля</vt:lpstr>
      <vt:lpstr>на 1 мая</vt:lpstr>
      <vt:lpstr>На 1 июля </vt:lpstr>
      <vt:lpstr>на 1 июня</vt:lpstr>
      <vt:lpstr>на 1 августа</vt:lpstr>
      <vt:lpstr>Мониторинг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2026-05-08T02:14:35Z</dcterms:modified>
</cp:coreProperties>
</file>